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275" windowHeight="5385" activeTab="3"/>
  </bookViews>
  <sheets>
    <sheet name="титульный" sheetId="1" r:id="rId1"/>
    <sheet name="разд 1,2" sheetId="2" r:id="rId2"/>
    <sheet name="разд 3" sheetId="3" r:id="rId3"/>
    <sheet name="разд 4" sheetId="4" r:id="rId4"/>
  </sheets>
  <definedNames/>
  <calcPr fullCalcOnLoad="1"/>
</workbook>
</file>

<file path=xl/sharedStrings.xml><?xml version="1.0" encoding="utf-8"?>
<sst xmlns="http://schemas.openxmlformats.org/spreadsheetml/2006/main" count="347" uniqueCount="216">
  <si>
    <t>УТВЕРЖДАЮ</t>
  </si>
  <si>
    <t>(наименование должности лица, утверждающего документ)</t>
  </si>
  <si>
    <r>
      <t xml:space="preserve">(подпись)                  </t>
    </r>
    <r>
      <rPr>
        <sz val="14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(расшифровка подписи)</t>
    </r>
  </si>
  <si>
    <t>План финансово-хозяйственной деятельности</t>
  </si>
  <si>
    <t>Форма по КФД</t>
  </si>
  <si>
    <t>Дата</t>
  </si>
  <si>
    <t>Наименование учреждения</t>
  </si>
  <si>
    <t>ИНН/КПП</t>
  </si>
  <si>
    <t>по ОКПО</t>
  </si>
  <si>
    <t>Единица измерения: руб.</t>
  </si>
  <si>
    <t>(с точностью до второго десятичного знака)</t>
  </si>
  <si>
    <t>по ОКЕИ</t>
  </si>
  <si>
    <t>Наименование органа, осуществляющего</t>
  </si>
  <si>
    <r>
      <t>функции и полномочия учредителя _</t>
    </r>
    <r>
      <rPr>
        <u val="single"/>
        <sz val="10"/>
        <color indexed="8"/>
        <rFont val="Times New Roman"/>
        <family val="1"/>
      </rPr>
      <t>Управление образования Родионово-Несветайского района</t>
    </r>
    <r>
      <rPr>
        <sz val="10"/>
        <color indexed="8"/>
        <rFont val="Times New Roman"/>
        <family val="1"/>
      </rPr>
      <t>_____</t>
    </r>
  </si>
  <si>
    <r>
      <t>1.3.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Times New Roman"/>
        <family val="1"/>
      </rPr>
      <t xml:space="preserve"> Перечень услуг (работ), осуществляемых на платной основе:_________________________________</t>
    </r>
  </si>
  <si>
    <t>Наименование показателя</t>
  </si>
  <si>
    <t>Сумма</t>
  </si>
  <si>
    <t> I.</t>
  </si>
  <si>
    <t>Нефинансовые активы, всего:</t>
  </si>
  <si>
    <t>из них:</t>
  </si>
  <si>
    <t> 1.1.</t>
  </si>
  <si>
    <t>Общая балансовая стоимость недвижимого муниципального имущества, всего</t>
  </si>
  <si>
    <t>в том числе:</t>
  </si>
  <si>
    <t> 1.1.1.</t>
  </si>
  <si>
    <t>Стоимость имущества, закрепленного собственником имущества</t>
  </si>
  <si>
    <t>за муниципальным учреждением на праве оперативного управления</t>
  </si>
  <si>
    <t> 1.1.2.</t>
  </si>
  <si>
    <t>Стоимость имущества, приобретенного муниципальным учреждением за счет выделенных собственником имущества учреждения средств</t>
  </si>
  <si>
    <t> 1.1.3.</t>
  </si>
  <si>
    <t>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</si>
  <si>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 1.1.4.</t>
  </si>
  <si>
    <t>Остаточная стоимость недвижимого муниципального имущества</t>
  </si>
  <si>
    <t> 1.2.</t>
  </si>
  <si>
    <t>Общая балансовая стоимость движимого муниципального имущества, всего</t>
  </si>
  <si>
    <t> 1.2.1.</t>
  </si>
  <si>
    <t>Общая балансовая стоимость особо ценного движимого имущества</t>
  </si>
  <si>
    <t> 1.2.2.</t>
  </si>
  <si>
    <t>Остаточная стоимость особо ценного движимого имущества</t>
  </si>
  <si>
    <t>II. Финансовые активы, всего</t>
  </si>
  <si>
    <t> 2.1.</t>
  </si>
  <si>
    <t>Дебиторская задолженность по доходам, полученным за счет средств  бюджета района</t>
  </si>
  <si>
    <t>2.2. Дебиторская задолженность по выданным авансам, полученным за счет средств  бюджета района, всего:</t>
  </si>
  <si>
    <t> 2.2.1.</t>
  </si>
  <si>
    <t>по выданным авансам на услуги связи</t>
  </si>
  <si>
    <t> 2.2.2.</t>
  </si>
  <si>
    <t>по выданным авансам на транспортные услуги</t>
  </si>
  <si>
    <t> 2.2.3.</t>
  </si>
  <si>
    <t>по выданным авансам на коммунальные услуги</t>
  </si>
  <si>
    <t> 2.2.4.</t>
  </si>
  <si>
    <t>по выданным авансам на услуги по содержанию имущества</t>
  </si>
  <si>
    <t> 2.2.5.</t>
  </si>
  <si>
    <t>по выданным авансам на прочие услуги</t>
  </si>
  <si>
    <t> 2.2.6.</t>
  </si>
  <si>
    <t>по выданным авансам на приобретение основных средств</t>
  </si>
  <si>
    <t> 2.2.7.</t>
  </si>
  <si>
    <t>по выданным авансам на приобретение нематериальных активов</t>
  </si>
  <si>
    <t> 2.2.8.</t>
  </si>
  <si>
    <t>по выданным авансам на приобретение непроизведенных активов</t>
  </si>
  <si>
    <t> 2.2.9.</t>
  </si>
  <si>
    <t>по выданным авансам на приобретение материальных запасов</t>
  </si>
  <si>
    <t> 2.2.10.</t>
  </si>
  <si>
    <t>по выданным авансам на прочие расходы</t>
  </si>
  <si>
    <t> 2.3.</t>
  </si>
  <si>
    <t>Дебиторская задолженность по выданным авансам за счет доходов, полученных от платной и иной приносящей доход деятельности, всего:</t>
  </si>
  <si>
    <t> 2.3.1.</t>
  </si>
  <si>
    <t> 2.3.2.</t>
  </si>
  <si>
    <t> 2.3.3.</t>
  </si>
  <si>
    <t> 2.3.4.</t>
  </si>
  <si>
    <t> 2.3.5.</t>
  </si>
  <si>
    <t> 2.3.6.</t>
  </si>
  <si>
    <t> 2.3.7.</t>
  </si>
  <si>
    <t> 2.3.8.</t>
  </si>
  <si>
    <t> 2.3.9.</t>
  </si>
  <si>
    <t> 2.3.10.</t>
  </si>
  <si>
    <t> III.</t>
  </si>
  <si>
    <t>Обязательства, всего</t>
  </si>
  <si>
    <t> 3.1.</t>
  </si>
  <si>
    <t>Просроченная кредиторская задолженность</t>
  </si>
  <si>
    <t> 3.2.</t>
  </si>
  <si>
    <t>Кредиторская задолженность по расчетам с поставщиками и подрядчиками за счет средств бюджета района, всего:</t>
  </si>
  <si>
    <t> 3.2.1.</t>
  </si>
  <si>
    <t>по начислениям на выплаты по оплате труда</t>
  </si>
  <si>
    <t> 3.2.2.</t>
  </si>
  <si>
    <t>по оплате услуг связи</t>
  </si>
  <si>
    <t> 3.2.3.</t>
  </si>
  <si>
    <t>по оплате транспортных услуг</t>
  </si>
  <si>
    <t> 3.2.4.</t>
  </si>
  <si>
    <t>по оплате коммунальных услуг</t>
  </si>
  <si>
    <t> 3.2.5.</t>
  </si>
  <si>
    <t>по оплате услуг по содержанию имущества</t>
  </si>
  <si>
    <t> 3.2.6.</t>
  </si>
  <si>
    <t>по оплате прочих услуг</t>
  </si>
  <si>
    <t> 3.2.7.</t>
  </si>
  <si>
    <t>по приобретению основных средств</t>
  </si>
  <si>
    <t> 3.2.8.</t>
  </si>
  <si>
    <t>по приобретению нематериальных активов</t>
  </si>
  <si>
    <t> 3.2.9.</t>
  </si>
  <si>
    <t>по приобретению непроизведенных активов</t>
  </si>
  <si>
    <t> 3.2.10.</t>
  </si>
  <si>
    <t>по приобретению материальных запасов</t>
  </si>
  <si>
    <t> 3.2.11.</t>
  </si>
  <si>
    <t>по оплате прочих расходов</t>
  </si>
  <si>
    <t> 3.2.12.</t>
  </si>
  <si>
    <t>по платежам в бюджет</t>
  </si>
  <si>
    <t> 3.2.13.</t>
  </si>
  <si>
    <t>по прочим расчетам с кредиторами</t>
  </si>
  <si>
    <t xml:space="preserve"> 3.3.</t>
  </si>
  <si>
    <t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</si>
  <si>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 3.3.1.</t>
  </si>
  <si>
    <t> 3.3.2.</t>
  </si>
  <si>
    <t> 3.3.3.</t>
  </si>
  <si>
    <t> 3.3.4.</t>
  </si>
  <si>
    <t> 3.3.5.</t>
  </si>
  <si>
    <t> 3.3.6.</t>
  </si>
  <si>
    <t> 3.3.7.</t>
  </si>
  <si>
    <t> 3.3.8.</t>
  </si>
  <si>
    <t> 3.3.9.</t>
  </si>
  <si>
    <t> 3.3.10.</t>
  </si>
  <si>
    <t> 3.3.11.</t>
  </si>
  <si>
    <t> 3.3.12.</t>
  </si>
  <si>
    <t> 3.3.13.</t>
  </si>
  <si>
    <r>
      <t>III.</t>
    </r>
    <r>
      <rPr>
        <b/>
        <sz val="7"/>
        <color indexed="8"/>
        <rFont val="Times New Roman"/>
        <family val="1"/>
      </rPr>
      <t xml:space="preserve">   </t>
    </r>
    <r>
      <rPr>
        <b/>
        <sz val="11"/>
        <color indexed="8"/>
        <rFont val="Times New Roman"/>
        <family val="1"/>
      </rPr>
      <t>Показатели по поступлениям и выплатам учреждения (за счет средств бюджета района)</t>
    </r>
  </si>
  <si>
    <t>(руб. коп.)</t>
  </si>
  <si>
    <t>Фонд</t>
  </si>
  <si>
    <t>Код по бюджетной классификации операции</t>
  </si>
  <si>
    <t>сектора государственного управления</t>
  </si>
  <si>
    <t>Всего</t>
  </si>
  <si>
    <t>В том числе</t>
  </si>
  <si>
    <t>Операции по лицевым счетам, открытым в органах Федерального казначейства</t>
  </si>
  <si>
    <t>Операции по счетам, открытым в кредитных организациях</t>
  </si>
  <si>
    <t>в иностранной валюте</t>
  </si>
  <si>
    <t>Планируемый остаток средств на начало планируемого года</t>
  </si>
  <si>
    <t>Х</t>
  </si>
  <si>
    <t>Поступления, всего:</t>
  </si>
  <si>
    <t>Бюджетные инвестиции</t>
  </si>
  <si>
    <t>Выплаты, всего:</t>
  </si>
  <si>
    <t>Оплата труда и начисления на выплаты по оплате труда, всего</t>
  </si>
  <si>
    <t xml:space="preserve">             Заработная плата</t>
  </si>
  <si>
    <t>Заработная плата</t>
  </si>
  <si>
    <t>фк</t>
  </si>
  <si>
    <t>кр</t>
  </si>
  <si>
    <t xml:space="preserve">             Прочие выплаты</t>
  </si>
  <si>
    <t>Прочие выплаты</t>
  </si>
  <si>
    <t>Начисления на выплаты по оплате труда</t>
  </si>
  <si>
    <t xml:space="preserve">        Оплата работ, услуг, всего</t>
  </si>
  <si>
    <t>Услуги связи</t>
  </si>
  <si>
    <t>фс</t>
  </si>
  <si>
    <t xml:space="preserve">          Транспортные услуги</t>
  </si>
  <si>
    <t>Транспортные услуги</t>
  </si>
  <si>
    <t>Коммунальные услуги</t>
  </si>
  <si>
    <t>Арендная плата за пользование имуществом</t>
  </si>
  <si>
    <t xml:space="preserve">          Работы, услуги по содержанию имущества</t>
  </si>
  <si>
    <t>Работы, услуги по содержанию имущества</t>
  </si>
  <si>
    <t xml:space="preserve">         Прочие работы, услуги</t>
  </si>
  <si>
    <t>Прочие работы,услуги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</si>
  <si>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</si>
  <si>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</si>
  <si>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</si>
  <si>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</si>
  <si>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</si>
  <si>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</si>
  <si>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 xml:space="preserve">               Прочие расходы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</si>
  <si>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</si>
  <si>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</si>
  <si>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</si>
  <si>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  310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</si>
  <si>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</si>
  <si>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</si>
  <si>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</si>
  <si>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Справочно:</t>
  </si>
  <si>
    <t>Объем публичных обязательств, всего</t>
  </si>
  <si>
    <t>Поступления от оказания муниципальным учреждением услуг (выполнения работ), предоставление которых для физических и юридических лиц осуществляется на платной основе, всего</t>
  </si>
  <si>
    <t>Поступления от иной приносящей доход деятельности, всего:</t>
  </si>
  <si>
    <t>Поступления от реализации ценных бумаг</t>
  </si>
  <si>
    <t>Планируемый остаток средств на конец планируемого года</t>
  </si>
  <si>
    <t>Оплата работ, услуг, всего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</si>
  <si>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</si>
  <si>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</si>
  <si>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</si>
  <si>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 xml:space="preserve">Адрес фактического местонахождения </t>
  </si>
  <si>
    <r>
      <t>учреждения</t>
    </r>
    <r>
      <rPr>
        <sz val="14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                                      </t>
    </r>
  </si>
  <si>
    <r>
      <t>II.</t>
    </r>
    <r>
      <rPr>
        <sz val="12"/>
        <color indexed="8"/>
        <rFont val="Times New Roman"/>
        <family val="1"/>
      </rPr>
      <t xml:space="preserve">                    </t>
    </r>
    <r>
      <rPr>
        <b/>
        <sz val="12"/>
        <color indexed="8"/>
        <rFont val="Times New Roman"/>
        <family val="1"/>
      </rPr>
      <t>Показатели финансового состояния учреждения</t>
    </r>
  </si>
  <si>
    <t>01</t>
  </si>
  <si>
    <t>03</t>
  </si>
  <si>
    <t>09</t>
  </si>
  <si>
    <t>00</t>
  </si>
  <si>
    <t>04</t>
  </si>
  <si>
    <t>223(00)</t>
  </si>
  <si>
    <t>223(01)</t>
  </si>
  <si>
    <t>06</t>
  </si>
  <si>
    <t>08</t>
  </si>
  <si>
    <t>340(00)</t>
  </si>
  <si>
    <t>340(06)</t>
  </si>
  <si>
    <t>340(08)</t>
  </si>
  <si>
    <r>
      <t>IV.</t>
    </r>
    <r>
      <rPr>
        <b/>
        <sz val="7"/>
        <color indexed="8"/>
        <rFont val="Times New Roman"/>
        <family val="1"/>
      </rPr>
      <t xml:space="preserve">    </t>
    </r>
    <r>
      <rPr>
        <b/>
        <sz val="12"/>
        <color indexed="8"/>
        <rFont val="Times New Roman"/>
        <family val="1"/>
      </rPr>
      <t>Показатели по поступлениям и выплатам учреждения (за счет внебюджетных источников)</t>
    </r>
  </si>
  <si>
    <t xml:space="preserve">                                                     </t>
  </si>
  <si>
    <t>______________</t>
  </si>
  <si>
    <t>223(10)</t>
  </si>
  <si>
    <t>Субсидии на выполнение муниципального задания</t>
  </si>
  <si>
    <t>Целевые субсидии</t>
  </si>
  <si>
    <r>
      <t>1.1.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Times New Roman"/>
        <family val="1"/>
      </rPr>
      <t>Цели деятельности учреждения: образовательная деятельность</t>
    </r>
  </si>
  <si>
    <t>223(02)</t>
  </si>
  <si>
    <t>Директор МБОУ "Кутейниковская СОШ"</t>
  </si>
  <si>
    <t>6130004021\ 613001001</t>
  </si>
  <si>
    <t>346571, Ростовская область, Родионово-Несветайский район</t>
  </si>
  <si>
    <t>сл.Кутейниково, ул.Булановой,9</t>
  </si>
  <si>
    <r>
      <t>I.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2"/>
        <color indexed="8"/>
        <rFont val="Times New Roman"/>
        <family val="1"/>
      </rPr>
      <t>Сведения о деятельности МБОУ "Кутейниковская СОШ"</t>
    </r>
  </si>
  <si>
    <r>
      <t>1.2.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Times New Roman"/>
        <family val="1"/>
      </rPr>
      <t>Основные виды деятельности учреждения: среднее (полное) общее</t>
    </r>
    <r>
      <rPr>
        <u val="single"/>
        <sz val="10"/>
        <color indexed="8"/>
        <rFont val="Times New Roman"/>
        <family val="1"/>
      </rPr>
      <t xml:space="preserve"> образование</t>
    </r>
  </si>
  <si>
    <t>Главный бухгалтер                                          Н.П.Ефимова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</si>
  <si>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</si>
  <si>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 xml:space="preserve">1.4.  Общая балансовая стоимость недвижимого муниципального имущества на дату составления Плана     19305877,60                                (в разрезе стоимости имущества, закрепленного собственником имущества за учреждением на праве оперативного управления; приобретенного учреждением за счет выделенных собственником имущества учреждения средств; приобретенного учреждением за счет доходов, полученных от иной приносящей доход деятельности):  </t>
  </si>
  <si>
    <t>В.М.Павленко</t>
  </si>
  <si>
    <t>« 20»  января 2014 год</t>
  </si>
  <si>
    <t>на 2014 год</t>
  </si>
  <si>
    <t xml:space="preserve">«20» января   2014 год  </t>
  </si>
  <si>
    <t>1.5.  Общая балансовая стоимость движимого муниципального имущества на дату составления Плана 10622741,90 в том числе         балансовая стоимость особо ценного движимого имущества: 2763200,00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</si>
</sst>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>
        <color indexed="8"/>
      </right>
      <top/>
      <bottom style="medium"/>
    </border>
    <border>
      <left/>
      <right style="medium">
        <color indexed="8"/>
      </right>
      <top/>
      <bottom/>
    </border>
    <border>
      <left/>
      <right style="medium">
        <color indexed="8"/>
      </right>
      <top style="medium"/>
      <bottom style="medium"/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/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vertical="top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vertical="top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left" vertical="top" indent="2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1" xfId="0" applyFont="1" applyBorder="1" applyAlignment="1">
      <alignment horizontal="left" wrapText="1" indent="4"/>
    </xf>
    <xf numFmtId="0" fontId="3" fillId="0" borderId="11" xfId="0" applyFont="1" applyBorder="1" applyAlignment="1">
      <alignment horizontal="left" wrapText="1" indent="3"/>
    </xf>
    <xf numFmtId="0" fontId="3" fillId="0" borderId="11" xfId="0" applyFont="1" applyBorder="1" applyAlignment="1">
      <alignment wrapText="1"/>
    </xf>
    <xf numFmtId="0" fontId="9" fillId="0" borderId="0" xfId="0" applyFont="1" applyAlignment="1">
      <alignment horizontal="left" indent="3"/>
    </xf>
    <xf numFmtId="0" fontId="10" fillId="0" borderId="0" xfId="0" applyFont="1" applyAlignment="1">
      <alignment horizontal="left" indent="5"/>
    </xf>
    <xf numFmtId="0" fontId="13" fillId="0" borderId="0" xfId="0" applyFont="1" applyAlignment="1">
      <alignment horizontal="right" indent="5"/>
    </xf>
    <xf numFmtId="0" fontId="3" fillId="0" borderId="15" xfId="0" applyFont="1" applyBorder="1" applyAlignment="1">
      <alignment horizontal="justify" vertical="top" wrapText="1"/>
    </xf>
    <xf numFmtId="0" fontId="0" fillId="0" borderId="15" xfId="0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3" fillId="0" borderId="16" xfId="0" applyFont="1" applyBorder="1" applyAlignment="1">
      <alignment horizontal="justify" vertical="top" wrapText="1"/>
    </xf>
    <xf numFmtId="0" fontId="6" fillId="0" borderId="16" xfId="0" applyFont="1" applyBorder="1" applyAlignment="1">
      <alignment horizontal="justify" vertical="top" wrapText="1"/>
    </xf>
    <xf numFmtId="0" fontId="14" fillId="0" borderId="0" xfId="0" applyFont="1" applyAlignment="1">
      <alignment horizontal="left" indent="5"/>
    </xf>
    <xf numFmtId="0" fontId="14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1" xfId="0" applyFont="1" applyBorder="1" applyAlignment="1">
      <alignment horizontal="left" vertical="top" wrapText="1"/>
    </xf>
    <xf numFmtId="0" fontId="3" fillId="0" borderId="18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13" fillId="0" borderId="0" xfId="0" applyFont="1" applyAlignment="1">
      <alignment horizontal="left" indent="5"/>
    </xf>
    <xf numFmtId="0" fontId="3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 horizontal="center"/>
    </xf>
    <xf numFmtId="0" fontId="16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vertical="top" wrapText="1"/>
    </xf>
    <xf numFmtId="0" fontId="4" fillId="0" borderId="19" xfId="0" applyFont="1" applyBorder="1" applyAlignment="1">
      <alignment vertical="top" wrapText="1"/>
    </xf>
    <xf numFmtId="14" fontId="4" fillId="0" borderId="2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6" fillId="0" borderId="0" xfId="0" applyFont="1" applyAlignment="1">
      <alignment horizontal="left" indent="2"/>
    </xf>
    <xf numFmtId="0" fontId="4" fillId="0" borderId="0" xfId="0" applyFont="1" applyAlignment="1">
      <alignment horizontal="left" indent="2"/>
    </xf>
    <xf numFmtId="0" fontId="4" fillId="0" borderId="0" xfId="0" applyFont="1" applyAlignment="1">
      <alignment horizontal="left" indent="5"/>
    </xf>
    <xf numFmtId="0" fontId="50" fillId="0" borderId="21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justify" vertical="top" wrapText="1"/>
    </xf>
    <xf numFmtId="0" fontId="50" fillId="0" borderId="21" xfId="0" applyFont="1" applyBorder="1" applyAlignment="1">
      <alignment vertical="top" wrapText="1"/>
    </xf>
    <xf numFmtId="0" fontId="50" fillId="0" borderId="21" xfId="0" applyFont="1" applyBorder="1" applyAlignment="1">
      <alignment horizontal="right" vertical="top" wrapText="1"/>
    </xf>
    <xf numFmtId="0" fontId="52" fillId="0" borderId="21" xfId="0" applyFont="1" applyBorder="1" applyAlignment="1">
      <alignment horizontal="justify" vertical="top" wrapText="1"/>
    </xf>
    <xf numFmtId="0" fontId="52" fillId="0" borderId="21" xfId="0" applyFont="1" applyBorder="1" applyAlignment="1">
      <alignment vertical="top" wrapText="1"/>
    </xf>
    <xf numFmtId="4" fontId="52" fillId="0" borderId="21" xfId="0" applyNumberFormat="1" applyFont="1" applyBorder="1" applyAlignment="1">
      <alignment horizontal="right" vertical="top" wrapText="1"/>
    </xf>
    <xf numFmtId="2" fontId="52" fillId="0" borderId="21" xfId="0" applyNumberFormat="1" applyFont="1" applyBorder="1" applyAlignment="1">
      <alignment horizontal="right" vertical="top" wrapText="1"/>
    </xf>
    <xf numFmtId="164" fontId="52" fillId="0" borderId="21" xfId="0" applyNumberFormat="1" applyFont="1" applyBorder="1" applyAlignment="1">
      <alignment horizontal="right" vertical="top" wrapText="1"/>
    </xf>
    <xf numFmtId="164" fontId="50" fillId="0" borderId="21" xfId="0" applyNumberFormat="1" applyFont="1" applyBorder="1" applyAlignment="1">
      <alignment horizontal="right" vertical="top" wrapText="1"/>
    </xf>
    <xf numFmtId="49" fontId="52" fillId="0" borderId="21" xfId="0" applyNumberFormat="1" applyFont="1" applyBorder="1" applyAlignment="1">
      <alignment horizontal="justify" vertical="top" wrapText="1"/>
    </xf>
    <xf numFmtId="49" fontId="50" fillId="0" borderId="21" xfId="0" applyNumberFormat="1" applyFont="1" applyBorder="1" applyAlignment="1">
      <alignment horizontal="justify" vertical="top" wrapText="1"/>
    </xf>
    <xf numFmtId="49" fontId="50" fillId="0" borderId="21" xfId="0" applyNumberFormat="1" applyFont="1" applyBorder="1" applyAlignment="1">
      <alignment horizontal="center" vertical="top" wrapText="1"/>
    </xf>
    <xf numFmtId="49" fontId="52" fillId="0" borderId="21" xfId="0" applyNumberFormat="1" applyFont="1" applyBorder="1" applyAlignment="1">
      <alignment horizontal="center" vertical="top" wrapText="1"/>
    </xf>
    <xf numFmtId="164" fontId="50" fillId="0" borderId="21" xfId="0" applyNumberFormat="1" applyFont="1" applyFill="1" applyBorder="1" applyAlignment="1">
      <alignment horizontal="right" vertical="top" wrapText="1"/>
    </xf>
    <xf numFmtId="164" fontId="52" fillId="0" borderId="21" xfId="0" applyNumberFormat="1" applyFont="1" applyFill="1" applyBorder="1" applyAlignment="1">
      <alignment horizontal="right" vertical="top" wrapText="1"/>
    </xf>
    <xf numFmtId="0" fontId="51" fillId="0" borderId="21" xfId="0" applyFont="1" applyBorder="1" applyAlignment="1">
      <alignment vertical="top" wrapText="1"/>
    </xf>
    <xf numFmtId="0" fontId="52" fillId="0" borderId="21" xfId="0" applyFont="1" applyBorder="1" applyAlignment="1">
      <alignment horizontal="right" vertical="top" wrapText="1"/>
    </xf>
    <xf numFmtId="0" fontId="53" fillId="0" borderId="21" xfId="0" applyFont="1" applyBorder="1" applyAlignment="1">
      <alignment horizontal="justify" vertical="top" wrapText="1"/>
    </xf>
    <xf numFmtId="49" fontId="53" fillId="0" borderId="21" xfId="0" applyNumberFormat="1" applyFont="1" applyBorder="1" applyAlignment="1">
      <alignment horizontal="center" vertical="top" wrapText="1"/>
    </xf>
    <xf numFmtId="0" fontId="13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6" fillId="0" borderId="23" xfId="0" applyFont="1" applyBorder="1" applyAlignment="1">
      <alignment/>
    </xf>
    <xf numFmtId="0" fontId="6" fillId="0" borderId="14" xfId="0" applyFont="1" applyBorder="1" applyAlignment="1">
      <alignment/>
    </xf>
    <xf numFmtId="0" fontId="3" fillId="0" borderId="22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3" fillId="0" borderId="25" xfId="0" applyFont="1" applyBorder="1" applyAlignment="1">
      <alignment vertical="top"/>
    </xf>
    <xf numFmtId="0" fontId="50" fillId="0" borderId="21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26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4"/>
  <sheetViews>
    <sheetView zoomScalePageLayoutView="0" workbookViewId="0" topLeftCell="A22">
      <selection activeCell="D46" sqref="D46"/>
    </sheetView>
  </sheetViews>
  <sheetFormatPr defaultColWidth="9.140625" defaultRowHeight="15"/>
  <cols>
    <col min="1" max="1" width="31.57421875" style="0" customWidth="1"/>
    <col min="2" max="2" width="23.00390625" style="0" customWidth="1"/>
    <col min="4" max="4" width="18.00390625" style="0" customWidth="1"/>
  </cols>
  <sheetData>
    <row r="2" spans="1:4" ht="15.75">
      <c r="A2" s="43"/>
      <c r="B2" s="43"/>
      <c r="C2" s="43"/>
      <c r="D2" s="48" t="s">
        <v>0</v>
      </c>
    </row>
    <row r="3" spans="1:4" ht="15.75" customHeight="1">
      <c r="A3" s="43"/>
      <c r="B3" s="79" t="s">
        <v>202</v>
      </c>
      <c r="C3" s="79"/>
      <c r="D3" s="79"/>
    </row>
    <row r="4" spans="1:4" ht="15">
      <c r="A4" s="43"/>
      <c r="B4" s="43"/>
      <c r="C4" s="43"/>
      <c r="D4" s="49" t="s">
        <v>1</v>
      </c>
    </row>
    <row r="5" spans="1:4" ht="15">
      <c r="A5" s="43"/>
      <c r="B5" s="43"/>
      <c r="C5" s="43"/>
      <c r="D5" s="49"/>
    </row>
    <row r="6" spans="1:4" ht="15.75">
      <c r="A6" s="43"/>
      <c r="B6" s="79" t="s">
        <v>196</v>
      </c>
      <c r="C6" s="79"/>
      <c r="D6" s="48" t="s">
        <v>211</v>
      </c>
    </row>
    <row r="7" spans="1:4" ht="18.75">
      <c r="A7" s="43"/>
      <c r="B7" s="43"/>
      <c r="C7" s="43"/>
      <c r="D7" s="49" t="s">
        <v>2</v>
      </c>
    </row>
    <row r="8" spans="1:4" ht="15">
      <c r="A8" s="43"/>
      <c r="B8" s="43"/>
      <c r="C8" s="43"/>
      <c r="D8" s="49"/>
    </row>
    <row r="9" spans="1:4" ht="15">
      <c r="A9" s="43"/>
      <c r="B9" s="43"/>
      <c r="C9" s="43"/>
      <c r="D9" s="49" t="s">
        <v>212</v>
      </c>
    </row>
    <row r="10" spans="1:4" ht="15">
      <c r="A10" s="49"/>
      <c r="B10" s="43"/>
      <c r="C10" s="43"/>
      <c r="D10" s="43"/>
    </row>
    <row r="11" spans="1:4" ht="18.75">
      <c r="A11" s="2" t="s">
        <v>3</v>
      </c>
      <c r="B11" s="43"/>
      <c r="C11" s="43"/>
      <c r="D11" s="43"/>
    </row>
    <row r="12" spans="1:4" ht="18.75">
      <c r="A12" s="2" t="s">
        <v>213</v>
      </c>
      <c r="B12" s="43"/>
      <c r="C12" s="43"/>
      <c r="D12" s="43"/>
    </row>
    <row r="13" spans="1:4" ht="18.75">
      <c r="A13" s="2"/>
      <c r="B13" s="43"/>
      <c r="C13" s="43"/>
      <c r="D13" s="43"/>
    </row>
    <row r="14" spans="1:4" ht="15">
      <c r="A14" s="42" t="s">
        <v>214</v>
      </c>
      <c r="B14" s="43"/>
      <c r="C14" s="43"/>
      <c r="D14" s="43"/>
    </row>
    <row r="15" spans="1:4" ht="15.75" thickBot="1">
      <c r="A15" s="42"/>
      <c r="B15" s="43"/>
      <c r="C15" s="43"/>
      <c r="D15" s="43"/>
    </row>
    <row r="16" spans="1:4" ht="24.75" thickBot="1">
      <c r="A16" s="50"/>
      <c r="B16" s="50"/>
      <c r="C16" s="3" t="s">
        <v>4</v>
      </c>
      <c r="D16" s="51"/>
    </row>
    <row r="17" spans="1:4" ht="15.75" thickBot="1">
      <c r="A17" s="50"/>
      <c r="B17" s="50"/>
      <c r="C17" s="3" t="s">
        <v>5</v>
      </c>
      <c r="D17" s="52">
        <v>41659</v>
      </c>
    </row>
    <row r="18" spans="1:4" ht="47.25" customHeight="1">
      <c r="A18" s="81" t="s">
        <v>6</v>
      </c>
      <c r="B18" s="83" t="s">
        <v>209</v>
      </c>
      <c r="C18" s="84"/>
      <c r="D18" s="86"/>
    </row>
    <row r="19" spans="1:4" ht="43.5" customHeight="1" thickBot="1">
      <c r="A19" s="82"/>
      <c r="B19" s="83"/>
      <c r="C19" s="85"/>
      <c r="D19" s="87"/>
    </row>
    <row r="20" spans="1:4" ht="15.75" thickBot="1">
      <c r="A20" s="50" t="s">
        <v>7</v>
      </c>
      <c r="B20" s="50" t="s">
        <v>203</v>
      </c>
      <c r="C20" s="53"/>
      <c r="D20" s="54"/>
    </row>
    <row r="21" spans="1:4" ht="15.75" thickBot="1">
      <c r="A21" s="50"/>
      <c r="B21" s="50"/>
      <c r="C21" s="3" t="s">
        <v>8</v>
      </c>
      <c r="D21" s="54">
        <v>49808015</v>
      </c>
    </row>
    <row r="22" spans="1:4" ht="15.75" thickBot="1">
      <c r="A22" s="50" t="s">
        <v>9</v>
      </c>
      <c r="B22" s="50"/>
      <c r="C22" s="53"/>
      <c r="D22" s="54"/>
    </row>
    <row r="23" spans="1:4" ht="23.25" thickBot="1">
      <c r="A23" s="4" t="s">
        <v>10</v>
      </c>
      <c r="B23" s="50"/>
      <c r="C23" s="53"/>
      <c r="D23" s="54"/>
    </row>
    <row r="24" spans="1:4" ht="15.75" thickBot="1">
      <c r="A24" s="50"/>
      <c r="B24" s="50"/>
      <c r="C24" s="3" t="s">
        <v>11</v>
      </c>
      <c r="D24" s="54"/>
    </row>
    <row r="25" spans="1:4" ht="15">
      <c r="A25" s="42"/>
      <c r="B25" s="43"/>
      <c r="C25" s="43"/>
      <c r="D25" s="43"/>
    </row>
    <row r="26" spans="1:4" ht="15">
      <c r="A26" s="42" t="s">
        <v>12</v>
      </c>
      <c r="B26" s="43"/>
      <c r="C26" s="43"/>
      <c r="D26" s="43"/>
    </row>
    <row r="27" spans="1:4" ht="15">
      <c r="A27" s="42" t="s">
        <v>13</v>
      </c>
      <c r="B27" s="43"/>
      <c r="C27" s="43"/>
      <c r="D27" s="43"/>
    </row>
    <row r="28" spans="1:4" ht="15">
      <c r="A28" s="42"/>
      <c r="B28" s="43"/>
      <c r="C28" s="43"/>
      <c r="D28" s="43"/>
    </row>
    <row r="29" spans="1:4" ht="15">
      <c r="A29" s="42" t="s">
        <v>179</v>
      </c>
      <c r="B29" s="43"/>
      <c r="C29" s="43"/>
      <c r="D29" s="43"/>
    </row>
    <row r="30" spans="1:5" ht="18.75">
      <c r="A30" s="42" t="s">
        <v>180</v>
      </c>
      <c r="B30" s="44" t="s">
        <v>204</v>
      </c>
      <c r="C30" s="44"/>
      <c r="D30" s="44"/>
      <c r="E30" s="41"/>
    </row>
    <row r="31" spans="1:5" ht="15">
      <c r="A31" s="42"/>
      <c r="B31" s="44" t="s">
        <v>205</v>
      </c>
      <c r="C31" s="44"/>
      <c r="D31" s="44"/>
      <c r="E31" s="41"/>
    </row>
    <row r="32" spans="1:4" ht="15">
      <c r="A32" s="42"/>
      <c r="B32" s="43"/>
      <c r="C32" s="43"/>
      <c r="D32" s="43"/>
    </row>
    <row r="33" spans="1:4" ht="15.75">
      <c r="A33" s="55" t="s">
        <v>206</v>
      </c>
      <c r="B33" s="43"/>
      <c r="C33" s="43"/>
      <c r="D33" s="43"/>
    </row>
    <row r="34" spans="1:4" ht="15">
      <c r="A34" s="42"/>
      <c r="B34" s="43"/>
      <c r="C34" s="43"/>
      <c r="D34" s="43"/>
    </row>
    <row r="35" spans="1:4" ht="15">
      <c r="A35" s="56" t="s">
        <v>200</v>
      </c>
      <c r="B35" s="43"/>
      <c r="C35" s="43"/>
      <c r="D35" s="43"/>
    </row>
    <row r="36" spans="1:4" ht="15">
      <c r="A36" s="57"/>
      <c r="B36" s="43"/>
      <c r="C36" s="43"/>
      <c r="D36" s="43"/>
    </row>
    <row r="37" spans="1:4" ht="15">
      <c r="A37" s="56" t="s">
        <v>207</v>
      </c>
      <c r="B37" s="43"/>
      <c r="C37" s="43"/>
      <c r="D37" s="43"/>
    </row>
    <row r="38" spans="1:4" ht="15">
      <c r="A38" s="45"/>
      <c r="B38" s="43"/>
      <c r="C38" s="43"/>
      <c r="D38" s="43"/>
    </row>
    <row r="39" spans="1:4" ht="15">
      <c r="A39" s="56" t="s">
        <v>14</v>
      </c>
      <c r="B39" s="43"/>
      <c r="C39" s="43"/>
      <c r="D39" s="43"/>
    </row>
    <row r="40" spans="1:4" ht="15">
      <c r="A40" s="45"/>
      <c r="B40" s="43"/>
      <c r="C40" s="43"/>
      <c r="D40" s="43"/>
    </row>
    <row r="41" spans="1:5" ht="73.5" customHeight="1">
      <c r="A41" s="80" t="s">
        <v>210</v>
      </c>
      <c r="B41" s="80"/>
      <c r="C41" s="80"/>
      <c r="D41" s="80"/>
      <c r="E41" s="47"/>
    </row>
    <row r="42" spans="1:5" ht="14.25" customHeight="1">
      <c r="A42" s="80" t="s">
        <v>215</v>
      </c>
      <c r="B42" s="80"/>
      <c r="C42" s="80"/>
      <c r="D42" s="80"/>
      <c r="E42" s="47"/>
    </row>
    <row r="43" spans="1:5" ht="24" customHeight="1">
      <c r="A43" s="80"/>
      <c r="B43" s="80"/>
      <c r="C43" s="80"/>
      <c r="D43" s="80"/>
      <c r="E43" s="47"/>
    </row>
    <row r="44" spans="1:5" ht="15">
      <c r="A44" s="45"/>
      <c r="B44" s="42"/>
      <c r="C44" s="42"/>
      <c r="D44" s="42"/>
      <c r="E44" s="46"/>
    </row>
    <row r="45" spans="1:4" ht="15">
      <c r="A45" s="42"/>
      <c r="B45" s="43"/>
      <c r="C45" s="43"/>
      <c r="D45" s="43"/>
    </row>
    <row r="46" spans="1:4" ht="15">
      <c r="A46" s="42"/>
      <c r="B46" s="43"/>
      <c r="C46" s="43"/>
      <c r="D46" s="43"/>
    </row>
    <row r="47" spans="1:4" ht="15">
      <c r="A47" s="42"/>
      <c r="B47" s="43"/>
      <c r="C47" s="43"/>
      <c r="D47" s="43"/>
    </row>
    <row r="48" spans="1:4" ht="15">
      <c r="A48" s="42"/>
      <c r="B48" s="43"/>
      <c r="C48" s="43"/>
      <c r="D48" s="43"/>
    </row>
    <row r="49" spans="1:4" ht="15">
      <c r="A49" s="43"/>
      <c r="B49" s="43"/>
      <c r="C49" s="43"/>
      <c r="D49" s="43"/>
    </row>
    <row r="50" spans="1:4" ht="15">
      <c r="A50" s="43"/>
      <c r="B50" s="43"/>
      <c r="C50" s="43"/>
      <c r="D50" s="43"/>
    </row>
    <row r="51" spans="1:4" ht="15">
      <c r="A51" s="43"/>
      <c r="B51" s="43"/>
      <c r="C51" s="43"/>
      <c r="D51" s="43"/>
    </row>
    <row r="52" spans="1:4" ht="15">
      <c r="A52" s="43"/>
      <c r="B52" s="43"/>
      <c r="C52" s="43"/>
      <c r="D52" s="43"/>
    </row>
    <row r="53" spans="1:4" ht="15">
      <c r="A53" s="43"/>
      <c r="B53" s="43"/>
      <c r="C53" s="43"/>
      <c r="D53" s="43"/>
    </row>
    <row r="54" spans="1:4" ht="15">
      <c r="A54" s="43"/>
      <c r="B54" s="43"/>
      <c r="C54" s="43"/>
      <c r="D54" s="43"/>
    </row>
    <row r="55" spans="1:4" ht="15">
      <c r="A55" s="43"/>
      <c r="B55" s="43"/>
      <c r="C55" s="43"/>
      <c r="D55" s="43"/>
    </row>
    <row r="56" spans="1:4" ht="15">
      <c r="A56" s="43"/>
      <c r="B56" s="43"/>
      <c r="C56" s="43"/>
      <c r="D56" s="43"/>
    </row>
    <row r="57" spans="1:4" ht="15">
      <c r="A57" s="43"/>
      <c r="B57" s="43"/>
      <c r="C57" s="43"/>
      <c r="D57" s="43"/>
    </row>
    <row r="58" spans="1:4" ht="15">
      <c r="A58" s="43"/>
      <c r="B58" s="43"/>
      <c r="C58" s="43"/>
      <c r="D58" s="43"/>
    </row>
    <row r="59" spans="1:4" ht="15">
      <c r="A59" s="43"/>
      <c r="B59" s="43"/>
      <c r="C59" s="43"/>
      <c r="D59" s="43"/>
    </row>
    <row r="60" spans="1:4" ht="15">
      <c r="A60" s="43"/>
      <c r="B60" s="43"/>
      <c r="C60" s="43"/>
      <c r="D60" s="43"/>
    </row>
    <row r="61" spans="1:4" ht="15">
      <c r="A61" s="43"/>
      <c r="B61" s="43"/>
      <c r="C61" s="43"/>
      <c r="D61" s="43"/>
    </row>
    <row r="62" spans="1:4" ht="15">
      <c r="A62" s="43"/>
      <c r="B62" s="43"/>
      <c r="C62" s="43"/>
      <c r="D62" s="43"/>
    </row>
    <row r="63" spans="1:4" ht="15">
      <c r="A63" s="43"/>
      <c r="B63" s="43"/>
      <c r="C63" s="43"/>
      <c r="D63" s="43"/>
    </row>
    <row r="64" spans="1:4" ht="15">
      <c r="A64" s="43"/>
      <c r="B64" s="43"/>
      <c r="C64" s="43"/>
      <c r="D64" s="43"/>
    </row>
    <row r="65" spans="1:4" ht="15">
      <c r="A65" s="43"/>
      <c r="B65" s="43"/>
      <c r="C65" s="43"/>
      <c r="D65" s="43"/>
    </row>
    <row r="66" spans="1:4" ht="15">
      <c r="A66" s="43"/>
      <c r="B66" s="43"/>
      <c r="C66" s="43"/>
      <c r="D66" s="43"/>
    </row>
    <row r="67" spans="1:4" ht="15">
      <c r="A67" s="43"/>
      <c r="B67" s="43"/>
      <c r="C67" s="43"/>
      <c r="D67" s="43"/>
    </row>
    <row r="68" spans="1:4" ht="15">
      <c r="A68" s="43"/>
      <c r="B68" s="43"/>
      <c r="C68" s="43"/>
      <c r="D68" s="43"/>
    </row>
    <row r="69" spans="1:4" ht="15">
      <c r="A69" s="43"/>
      <c r="B69" s="43"/>
      <c r="C69" s="43"/>
      <c r="D69" s="43"/>
    </row>
    <row r="70" spans="1:4" ht="15">
      <c r="A70" s="43"/>
      <c r="B70" s="43"/>
      <c r="C70" s="43"/>
      <c r="D70" s="43"/>
    </row>
    <row r="71" spans="1:4" ht="15">
      <c r="A71" s="43"/>
      <c r="B71" s="43"/>
      <c r="C71" s="43"/>
      <c r="D71" s="43"/>
    </row>
    <row r="72" spans="1:4" ht="15">
      <c r="A72" s="43"/>
      <c r="B72" s="43"/>
      <c r="C72" s="43"/>
      <c r="D72" s="43"/>
    </row>
    <row r="73" spans="1:4" ht="15">
      <c r="A73" s="43"/>
      <c r="B73" s="43"/>
      <c r="C73" s="43"/>
      <c r="D73" s="43"/>
    </row>
    <row r="74" spans="1:4" ht="15">
      <c r="A74" s="43"/>
      <c r="B74" s="43"/>
      <c r="C74" s="43"/>
      <c r="D74" s="43"/>
    </row>
    <row r="75" spans="1:4" ht="15">
      <c r="A75" s="43"/>
      <c r="B75" s="43"/>
      <c r="C75" s="43"/>
      <c r="D75" s="43"/>
    </row>
    <row r="76" spans="1:4" ht="15">
      <c r="A76" s="43"/>
      <c r="B76" s="43"/>
      <c r="C76" s="43"/>
      <c r="D76" s="43"/>
    </row>
    <row r="77" spans="1:4" ht="15">
      <c r="A77" s="43"/>
      <c r="B77" s="43"/>
      <c r="C77" s="43"/>
      <c r="D77" s="43"/>
    </row>
    <row r="78" spans="1:4" ht="15">
      <c r="A78" s="43"/>
      <c r="B78" s="43"/>
      <c r="C78" s="43"/>
      <c r="D78" s="43"/>
    </row>
    <row r="79" spans="1:4" ht="15">
      <c r="A79" s="43"/>
      <c r="B79" s="43"/>
      <c r="C79" s="43"/>
      <c r="D79" s="43"/>
    </row>
    <row r="80" spans="1:4" ht="15">
      <c r="A80" s="43"/>
      <c r="B80" s="43"/>
      <c r="C80" s="43"/>
      <c r="D80" s="43"/>
    </row>
    <row r="81" spans="1:4" ht="15">
      <c r="A81" s="43"/>
      <c r="B81" s="43"/>
      <c r="C81" s="43"/>
      <c r="D81" s="43"/>
    </row>
    <row r="82" spans="1:4" ht="15">
      <c r="A82" s="43"/>
      <c r="B82" s="43"/>
      <c r="C82" s="43"/>
      <c r="D82" s="43"/>
    </row>
    <row r="83" spans="1:4" ht="15">
      <c r="A83" s="43"/>
      <c r="B83" s="43"/>
      <c r="C83" s="43"/>
      <c r="D83" s="43"/>
    </row>
    <row r="84" spans="1:4" ht="15">
      <c r="A84" s="43"/>
      <c r="B84" s="43"/>
      <c r="C84" s="43"/>
      <c r="D84" s="43"/>
    </row>
    <row r="85" spans="1:4" ht="15">
      <c r="A85" s="43"/>
      <c r="B85" s="43"/>
      <c r="C85" s="43"/>
      <c r="D85" s="43"/>
    </row>
    <row r="86" spans="1:4" ht="15">
      <c r="A86" s="43"/>
      <c r="B86" s="43"/>
      <c r="C86" s="43"/>
      <c r="D86" s="43"/>
    </row>
    <row r="87" spans="1:4" ht="15">
      <c r="A87" s="43"/>
      <c r="B87" s="43"/>
      <c r="C87" s="43"/>
      <c r="D87" s="43"/>
    </row>
    <row r="88" spans="1:4" ht="15">
      <c r="A88" s="43"/>
      <c r="B88" s="43"/>
      <c r="C88" s="43"/>
      <c r="D88" s="43"/>
    </row>
    <row r="89" spans="1:4" ht="15">
      <c r="A89" s="43"/>
      <c r="B89" s="43"/>
      <c r="C89" s="43"/>
      <c r="D89" s="43"/>
    </row>
    <row r="90" spans="1:4" ht="15">
      <c r="A90" s="43"/>
      <c r="B90" s="43"/>
      <c r="C90" s="43"/>
      <c r="D90" s="43"/>
    </row>
    <row r="91" spans="1:4" ht="15">
      <c r="A91" s="43"/>
      <c r="B91" s="43"/>
      <c r="C91" s="43"/>
      <c r="D91" s="43"/>
    </row>
    <row r="92" spans="1:4" ht="15">
      <c r="A92" s="43"/>
      <c r="B92" s="43"/>
      <c r="C92" s="43"/>
      <c r="D92" s="43"/>
    </row>
    <row r="93" spans="1:4" ht="15">
      <c r="A93" s="43"/>
      <c r="B93" s="43"/>
      <c r="C93" s="43"/>
      <c r="D93" s="43"/>
    </row>
    <row r="94" spans="1:4" ht="15">
      <c r="A94" s="43"/>
      <c r="B94" s="43"/>
      <c r="C94" s="43"/>
      <c r="D94" s="43"/>
    </row>
    <row r="95" spans="1:4" ht="15">
      <c r="A95" s="43"/>
      <c r="B95" s="43"/>
      <c r="C95" s="43"/>
      <c r="D95" s="43"/>
    </row>
    <row r="96" spans="1:4" ht="15">
      <c r="A96" s="43"/>
      <c r="B96" s="43"/>
      <c r="C96" s="43"/>
      <c r="D96" s="43"/>
    </row>
    <row r="97" spans="1:4" ht="15">
      <c r="A97" s="43"/>
      <c r="B97" s="43"/>
      <c r="C97" s="43"/>
      <c r="D97" s="43"/>
    </row>
    <row r="98" spans="1:4" ht="15">
      <c r="A98" s="43"/>
      <c r="B98" s="43"/>
      <c r="C98" s="43"/>
      <c r="D98" s="43"/>
    </row>
    <row r="99" spans="1:4" ht="15">
      <c r="A99" s="43"/>
      <c r="B99" s="43"/>
      <c r="C99" s="43"/>
      <c r="D99" s="43"/>
    </row>
    <row r="100" spans="1:4" ht="15">
      <c r="A100" s="43"/>
      <c r="B100" s="43"/>
      <c r="C100" s="43"/>
      <c r="D100" s="43"/>
    </row>
    <row r="101" spans="1:4" ht="15">
      <c r="A101" s="43"/>
      <c r="B101" s="43"/>
      <c r="C101" s="43"/>
      <c r="D101" s="43"/>
    </row>
    <row r="102" spans="1:4" ht="15">
      <c r="A102" s="43"/>
      <c r="B102" s="43"/>
      <c r="C102" s="43"/>
      <c r="D102" s="43"/>
    </row>
    <row r="103" spans="1:4" ht="15">
      <c r="A103" s="43"/>
      <c r="B103" s="43"/>
      <c r="C103" s="43"/>
      <c r="D103" s="43"/>
    </row>
    <row r="104" spans="1:4" ht="15">
      <c r="A104" s="43"/>
      <c r="B104" s="43"/>
      <c r="C104" s="43"/>
      <c r="D104" s="43"/>
    </row>
    <row r="105" spans="1:4" ht="15">
      <c r="A105" s="43"/>
      <c r="B105" s="43"/>
      <c r="C105" s="43"/>
      <c r="D105" s="43"/>
    </row>
    <row r="106" spans="1:4" ht="15">
      <c r="A106" s="43"/>
      <c r="B106" s="43"/>
      <c r="C106" s="43"/>
      <c r="D106" s="43"/>
    </row>
    <row r="107" spans="1:4" ht="15">
      <c r="A107" s="43"/>
      <c r="B107" s="43"/>
      <c r="C107" s="43"/>
      <c r="D107" s="43"/>
    </row>
    <row r="108" spans="1:4" ht="15">
      <c r="A108" s="43"/>
      <c r="B108" s="43"/>
      <c r="C108" s="43"/>
      <c r="D108" s="43"/>
    </row>
    <row r="109" spans="1:4" ht="15">
      <c r="A109" s="43"/>
      <c r="B109" s="43"/>
      <c r="C109" s="43"/>
      <c r="D109" s="43"/>
    </row>
    <row r="110" spans="1:4" ht="15">
      <c r="A110" s="43"/>
      <c r="B110" s="43"/>
      <c r="C110" s="43"/>
      <c r="D110" s="43"/>
    </row>
    <row r="111" spans="1:4" ht="15">
      <c r="A111" s="43"/>
      <c r="B111" s="43"/>
      <c r="C111" s="43"/>
      <c r="D111" s="43"/>
    </row>
    <row r="112" spans="1:4" ht="15">
      <c r="A112" s="43"/>
      <c r="B112" s="43"/>
      <c r="C112" s="43"/>
      <c r="D112" s="43"/>
    </row>
    <row r="113" spans="1:4" ht="15">
      <c r="A113" s="43"/>
      <c r="B113" s="43"/>
      <c r="C113" s="43"/>
      <c r="D113" s="43"/>
    </row>
    <row r="114" spans="1:4" ht="15">
      <c r="A114" s="43"/>
      <c r="B114" s="43"/>
      <c r="C114" s="43"/>
      <c r="D114" s="43"/>
    </row>
    <row r="115" spans="1:4" ht="15">
      <c r="A115" s="43"/>
      <c r="B115" s="43"/>
      <c r="C115" s="43"/>
      <c r="D115" s="43"/>
    </row>
    <row r="116" spans="1:4" ht="15">
      <c r="A116" s="43"/>
      <c r="B116" s="43"/>
      <c r="C116" s="43"/>
      <c r="D116" s="43"/>
    </row>
    <row r="117" spans="1:4" ht="15">
      <c r="A117" s="43"/>
      <c r="B117" s="43"/>
      <c r="C117" s="43"/>
      <c r="D117" s="43"/>
    </row>
    <row r="118" spans="1:4" ht="15">
      <c r="A118" s="43"/>
      <c r="B118" s="43"/>
      <c r="C118" s="43"/>
      <c r="D118" s="43"/>
    </row>
    <row r="119" spans="1:4" ht="15">
      <c r="A119" s="43"/>
      <c r="B119" s="43"/>
      <c r="C119" s="43"/>
      <c r="D119" s="43"/>
    </row>
    <row r="120" spans="1:4" ht="15">
      <c r="A120" s="43"/>
      <c r="B120" s="43"/>
      <c r="C120" s="43"/>
      <c r="D120" s="43"/>
    </row>
    <row r="121" spans="1:4" ht="15">
      <c r="A121" s="43"/>
      <c r="B121" s="43"/>
      <c r="C121" s="43"/>
      <c r="D121" s="43"/>
    </row>
    <row r="122" spans="1:4" ht="15">
      <c r="A122" s="43"/>
      <c r="B122" s="43"/>
      <c r="C122" s="43"/>
      <c r="D122" s="43"/>
    </row>
    <row r="123" spans="1:4" ht="15">
      <c r="A123" s="43"/>
      <c r="B123" s="43"/>
      <c r="C123" s="43"/>
      <c r="D123" s="43"/>
    </row>
    <row r="124" spans="1:4" ht="15">
      <c r="A124" s="43"/>
      <c r="B124" s="43"/>
      <c r="C124" s="43"/>
      <c r="D124" s="43"/>
    </row>
    <row r="125" spans="1:4" ht="15">
      <c r="A125" s="43"/>
      <c r="B125" s="43"/>
      <c r="C125" s="43"/>
      <c r="D125" s="43"/>
    </row>
    <row r="126" spans="1:4" ht="15">
      <c r="A126" s="43"/>
      <c r="B126" s="43"/>
      <c r="C126" s="43"/>
      <c r="D126" s="43"/>
    </row>
    <row r="127" spans="1:4" ht="15">
      <c r="A127" s="43"/>
      <c r="B127" s="43"/>
      <c r="C127" s="43"/>
      <c r="D127" s="43"/>
    </row>
    <row r="128" spans="1:4" ht="15">
      <c r="A128" s="43"/>
      <c r="B128" s="43"/>
      <c r="C128" s="43"/>
      <c r="D128" s="43"/>
    </row>
    <row r="129" spans="1:4" ht="15">
      <c r="A129" s="43"/>
      <c r="B129" s="43"/>
      <c r="C129" s="43"/>
      <c r="D129" s="43"/>
    </row>
    <row r="130" spans="1:4" ht="15">
      <c r="A130" s="43"/>
      <c r="B130" s="43"/>
      <c r="C130" s="43"/>
      <c r="D130" s="43"/>
    </row>
    <row r="131" spans="1:4" ht="15">
      <c r="A131" s="43"/>
      <c r="B131" s="43"/>
      <c r="C131" s="43"/>
      <c r="D131" s="43"/>
    </row>
    <row r="132" spans="1:4" ht="15">
      <c r="A132" s="43"/>
      <c r="B132" s="43"/>
      <c r="C132" s="43"/>
      <c r="D132" s="43"/>
    </row>
    <row r="133" spans="1:4" ht="15">
      <c r="A133" s="43"/>
      <c r="B133" s="43"/>
      <c r="C133" s="43"/>
      <c r="D133" s="43"/>
    </row>
    <row r="134" spans="1:4" ht="15">
      <c r="A134" s="43"/>
      <c r="B134" s="43"/>
      <c r="C134" s="43"/>
      <c r="D134" s="43"/>
    </row>
    <row r="135" spans="1:4" ht="15">
      <c r="A135" s="43"/>
      <c r="B135" s="43"/>
      <c r="C135" s="43"/>
      <c r="D135" s="43"/>
    </row>
    <row r="136" spans="1:4" ht="15">
      <c r="A136" s="43"/>
      <c r="B136" s="43"/>
      <c r="C136" s="43"/>
      <c r="D136" s="43"/>
    </row>
    <row r="137" spans="1:4" ht="15">
      <c r="A137" s="43"/>
      <c r="B137" s="43"/>
      <c r="C137" s="43"/>
      <c r="D137" s="43"/>
    </row>
    <row r="138" spans="1:4" ht="15">
      <c r="A138" s="43"/>
      <c r="B138" s="43"/>
      <c r="C138" s="43"/>
      <c r="D138" s="43"/>
    </row>
    <row r="139" spans="1:4" ht="15">
      <c r="A139" s="43"/>
      <c r="B139" s="43"/>
      <c r="C139" s="43"/>
      <c r="D139" s="43"/>
    </row>
    <row r="140" spans="1:4" ht="15">
      <c r="A140" s="43"/>
      <c r="B140" s="43"/>
      <c r="C140" s="43"/>
      <c r="D140" s="43"/>
    </row>
    <row r="141" spans="1:4" ht="15">
      <c r="A141" s="43"/>
      <c r="B141" s="43"/>
      <c r="C141" s="43"/>
      <c r="D141" s="43"/>
    </row>
    <row r="142" spans="1:4" ht="15">
      <c r="A142" s="43"/>
      <c r="B142" s="43"/>
      <c r="C142" s="43"/>
      <c r="D142" s="43"/>
    </row>
    <row r="143" spans="1:4" ht="15">
      <c r="A143" s="43"/>
      <c r="B143" s="43"/>
      <c r="C143" s="43"/>
      <c r="D143" s="43"/>
    </row>
    <row r="144" spans="1:4" ht="15">
      <c r="A144" s="43"/>
      <c r="B144" s="43"/>
      <c r="C144" s="43"/>
      <c r="D144" s="43"/>
    </row>
    <row r="145" spans="1:4" ht="15">
      <c r="A145" s="43"/>
      <c r="B145" s="43"/>
      <c r="C145" s="43"/>
      <c r="D145" s="43"/>
    </row>
    <row r="146" spans="1:4" ht="15">
      <c r="A146" s="43"/>
      <c r="B146" s="43"/>
      <c r="C146" s="43"/>
      <c r="D146" s="43"/>
    </row>
    <row r="147" spans="1:4" ht="15">
      <c r="A147" s="43"/>
      <c r="B147" s="43"/>
      <c r="C147" s="43"/>
      <c r="D147" s="43"/>
    </row>
    <row r="148" spans="1:4" ht="15">
      <c r="A148" s="43"/>
      <c r="B148" s="43"/>
      <c r="C148" s="43"/>
      <c r="D148" s="43"/>
    </row>
    <row r="149" spans="1:4" ht="15">
      <c r="A149" s="43"/>
      <c r="B149" s="43"/>
      <c r="C149" s="43"/>
      <c r="D149" s="43"/>
    </row>
    <row r="150" spans="1:4" ht="15">
      <c r="A150" s="43"/>
      <c r="B150" s="43"/>
      <c r="C150" s="43"/>
      <c r="D150" s="43"/>
    </row>
    <row r="151" spans="1:4" ht="15">
      <c r="A151" s="43"/>
      <c r="B151" s="43"/>
      <c r="C151" s="43"/>
      <c r="D151" s="43"/>
    </row>
    <row r="152" spans="1:4" ht="15">
      <c r="A152" s="43"/>
      <c r="B152" s="43"/>
      <c r="C152" s="43"/>
      <c r="D152" s="43"/>
    </row>
    <row r="153" spans="1:4" ht="15">
      <c r="A153" s="43"/>
      <c r="B153" s="43"/>
      <c r="C153" s="43"/>
      <c r="D153" s="43"/>
    </row>
    <row r="154" spans="1:4" ht="15">
      <c r="A154" s="43"/>
      <c r="B154" s="43"/>
      <c r="C154" s="43"/>
      <c r="D154" s="43"/>
    </row>
    <row r="155" spans="1:4" ht="15">
      <c r="A155" s="43"/>
      <c r="B155" s="43"/>
      <c r="C155" s="43"/>
      <c r="D155" s="43"/>
    </row>
    <row r="156" spans="1:4" ht="15">
      <c r="A156" s="43"/>
      <c r="B156" s="43"/>
      <c r="C156" s="43"/>
      <c r="D156" s="43"/>
    </row>
    <row r="157" spans="1:4" ht="15">
      <c r="A157" s="43"/>
      <c r="B157" s="43"/>
      <c r="C157" s="43"/>
      <c r="D157" s="43"/>
    </row>
    <row r="158" spans="1:4" ht="15">
      <c r="A158" s="43"/>
      <c r="B158" s="43"/>
      <c r="C158" s="43"/>
      <c r="D158" s="43"/>
    </row>
    <row r="159" spans="1:4" ht="15">
      <c r="A159" s="43"/>
      <c r="B159" s="43"/>
      <c r="C159" s="43"/>
      <c r="D159" s="43"/>
    </row>
    <row r="160" spans="1:4" ht="15">
      <c r="A160" s="43"/>
      <c r="B160" s="43"/>
      <c r="C160" s="43"/>
      <c r="D160" s="43"/>
    </row>
    <row r="161" spans="1:4" ht="15">
      <c r="A161" s="43"/>
      <c r="B161" s="43"/>
      <c r="C161" s="43"/>
      <c r="D161" s="43"/>
    </row>
    <row r="162" spans="1:4" ht="15">
      <c r="A162" s="43"/>
      <c r="B162" s="43"/>
      <c r="C162" s="43"/>
      <c r="D162" s="43"/>
    </row>
    <row r="163" spans="1:4" ht="15">
      <c r="A163" s="43"/>
      <c r="B163" s="43"/>
      <c r="C163" s="43"/>
      <c r="D163" s="43"/>
    </row>
    <row r="164" spans="1:4" ht="15">
      <c r="A164" s="43"/>
      <c r="B164" s="43"/>
      <c r="C164" s="43"/>
      <c r="D164" s="43"/>
    </row>
    <row r="165" spans="1:4" ht="15">
      <c r="A165" s="43"/>
      <c r="B165" s="43"/>
      <c r="C165" s="43"/>
      <c r="D165" s="43"/>
    </row>
    <row r="166" spans="1:4" ht="15">
      <c r="A166" s="43"/>
      <c r="B166" s="43"/>
      <c r="C166" s="43"/>
      <c r="D166" s="43"/>
    </row>
    <row r="167" spans="1:4" ht="15">
      <c r="A167" s="43"/>
      <c r="B167" s="43"/>
      <c r="C167" s="43"/>
      <c r="D167" s="43"/>
    </row>
    <row r="168" spans="1:4" ht="15">
      <c r="A168" s="43"/>
      <c r="B168" s="43"/>
      <c r="C168" s="43"/>
      <c r="D168" s="43"/>
    </row>
    <row r="169" spans="1:4" ht="15">
      <c r="A169" s="43"/>
      <c r="B169" s="43"/>
      <c r="C169" s="43"/>
      <c r="D169" s="43"/>
    </row>
    <row r="170" spans="1:4" ht="15">
      <c r="A170" s="43"/>
      <c r="B170" s="43"/>
      <c r="C170" s="43"/>
      <c r="D170" s="43"/>
    </row>
    <row r="171" spans="1:4" ht="15">
      <c r="A171" s="43"/>
      <c r="B171" s="43"/>
      <c r="C171" s="43"/>
      <c r="D171" s="43"/>
    </row>
    <row r="172" spans="1:4" ht="15">
      <c r="A172" s="43"/>
      <c r="B172" s="43"/>
      <c r="C172" s="43"/>
      <c r="D172" s="43"/>
    </row>
    <row r="173" spans="1:4" ht="15">
      <c r="A173" s="43"/>
      <c r="B173" s="43"/>
      <c r="C173" s="43"/>
      <c r="D173" s="43"/>
    </row>
    <row r="174" spans="1:4" ht="15">
      <c r="A174" s="43"/>
      <c r="B174" s="43"/>
      <c r="C174" s="43"/>
      <c r="D174" s="43"/>
    </row>
  </sheetData>
  <sheetProtection/>
  <mergeCells count="8">
    <mergeCell ref="B3:D3"/>
    <mergeCell ref="B6:C6"/>
    <mergeCell ref="A41:D41"/>
    <mergeCell ref="A42:D43"/>
    <mergeCell ref="A18:A19"/>
    <mergeCell ref="B18:B19"/>
    <mergeCell ref="C18:C19"/>
    <mergeCell ref="D18:D19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37">
      <selection activeCell="C59" sqref="C59"/>
    </sheetView>
  </sheetViews>
  <sheetFormatPr defaultColWidth="9.140625" defaultRowHeight="15"/>
  <cols>
    <col min="1" max="1" width="8.421875" style="0" customWidth="1"/>
    <col min="2" max="2" width="66.28125" style="0" customWidth="1"/>
    <col min="3" max="3" width="15.421875" style="0" customWidth="1"/>
  </cols>
  <sheetData>
    <row r="1" ht="15">
      <c r="A1" s="1"/>
    </row>
    <row r="2" spans="1:3" ht="16.5" thickBot="1">
      <c r="A2" s="28" t="s">
        <v>181</v>
      </c>
      <c r="B2" s="29"/>
      <c r="C2" s="29"/>
    </row>
    <row r="3" spans="1:3" ht="16.5" thickBot="1">
      <c r="A3" s="88" t="s">
        <v>15</v>
      </c>
      <c r="B3" s="89"/>
      <c r="C3" s="30" t="s">
        <v>16</v>
      </c>
    </row>
    <row r="4" spans="1:3" ht="16.5" thickBot="1">
      <c r="A4" s="6" t="s">
        <v>17</v>
      </c>
      <c r="B4" s="7" t="s">
        <v>18</v>
      </c>
      <c r="C4" s="31">
        <v>29928619.5</v>
      </c>
    </row>
    <row r="5" spans="1:3" ht="16.5" thickBot="1">
      <c r="A5" s="8"/>
      <c r="B5" s="9" t="s">
        <v>19</v>
      </c>
      <c r="C5" s="32"/>
    </row>
    <row r="6" spans="1:3" ht="33" customHeight="1" thickBot="1">
      <c r="A6" s="35" t="s">
        <v>20</v>
      </c>
      <c r="B6" s="10" t="s">
        <v>21</v>
      </c>
      <c r="C6" s="32">
        <v>19305877.6</v>
      </c>
    </row>
    <row r="7" spans="1:3" ht="16.5" thickBot="1">
      <c r="A7" s="35"/>
      <c r="B7" s="11" t="s">
        <v>22</v>
      </c>
      <c r="C7" s="32"/>
    </row>
    <row r="8" spans="1:3" ht="41.25" customHeight="1">
      <c r="A8" s="90" t="s">
        <v>23</v>
      </c>
      <c r="B8" s="12" t="s">
        <v>24</v>
      </c>
      <c r="C8" s="92">
        <v>19305877.6</v>
      </c>
    </row>
    <row r="9" spans="1:3" ht="39" customHeight="1" thickBot="1">
      <c r="A9" s="91"/>
      <c r="B9" s="10" t="s">
        <v>25</v>
      </c>
      <c r="C9" s="93"/>
    </row>
    <row r="10" spans="1:3" ht="48" thickBot="1">
      <c r="A10" s="35" t="s">
        <v>26</v>
      </c>
      <c r="B10" s="10" t="s">
        <v>27</v>
      </c>
      <c r="C10" s="9"/>
    </row>
    <row r="11" spans="1:3" ht="48" thickBot="1">
      <c r="A11" s="35" t="s">
        <v>28</v>
      </c>
      <c r="B11" s="10" t="s">
        <v>29</v>
      </c>
      <c r="C11" s="9">
        <v>13235</v>
      </c>
    </row>
    <row r="12" spans="1:3" ht="16.5" thickBot="1">
      <c r="A12" s="35" t="s">
        <v>30</v>
      </c>
      <c r="B12" s="9" t="s">
        <v>31</v>
      </c>
      <c r="C12" s="9">
        <v>12077640.26</v>
      </c>
    </row>
    <row r="13" spans="1:3" ht="32.25" thickBot="1">
      <c r="A13" s="35" t="s">
        <v>32</v>
      </c>
      <c r="B13" s="10" t="s">
        <v>33</v>
      </c>
      <c r="C13" s="9">
        <v>10622741.9</v>
      </c>
    </row>
    <row r="14" spans="1:3" ht="16.5" thickBot="1">
      <c r="A14" s="36"/>
      <c r="B14" s="11" t="s">
        <v>22</v>
      </c>
      <c r="C14" s="9"/>
    </row>
    <row r="15" spans="1:3" ht="16.5" thickBot="1">
      <c r="A15" s="35" t="s">
        <v>34</v>
      </c>
      <c r="B15" s="9" t="s">
        <v>35</v>
      </c>
      <c r="C15" s="9">
        <v>2763200</v>
      </c>
    </row>
    <row r="16" spans="1:3" ht="16.5" thickBot="1">
      <c r="A16" s="35" t="s">
        <v>36</v>
      </c>
      <c r="B16" s="9" t="s">
        <v>37</v>
      </c>
      <c r="C16" s="9">
        <v>1990200</v>
      </c>
    </row>
    <row r="17" spans="1:3" ht="16.5" thickBot="1">
      <c r="A17" s="6"/>
      <c r="B17" s="7" t="s">
        <v>38</v>
      </c>
      <c r="C17" s="7"/>
    </row>
    <row r="18" spans="1:3" ht="16.5" thickBot="1">
      <c r="A18" s="8"/>
      <c r="B18" s="9" t="s">
        <v>19</v>
      </c>
      <c r="C18" s="9"/>
    </row>
    <row r="19" spans="1:3" ht="32.25" thickBot="1">
      <c r="A19" s="8" t="s">
        <v>39</v>
      </c>
      <c r="B19" s="12" t="s">
        <v>40</v>
      </c>
      <c r="C19" s="33">
        <v>6481.89</v>
      </c>
    </row>
    <row r="20" spans="1:3" ht="32.25" thickBot="1">
      <c r="A20" s="8"/>
      <c r="B20" s="13" t="s">
        <v>41</v>
      </c>
      <c r="C20" s="32">
        <v>6481.89</v>
      </c>
    </row>
    <row r="21" spans="1:3" ht="16.5" thickBot="1">
      <c r="A21" s="14"/>
      <c r="B21" s="11" t="s">
        <v>22</v>
      </c>
      <c r="C21" s="32"/>
    </row>
    <row r="22" spans="1:3" ht="16.5" thickBot="1">
      <c r="A22" s="8" t="s">
        <v>42</v>
      </c>
      <c r="B22" s="9" t="s">
        <v>43</v>
      </c>
      <c r="C22" s="34"/>
    </row>
    <row r="23" spans="1:3" ht="16.5" thickBot="1">
      <c r="A23" s="8" t="s">
        <v>44</v>
      </c>
      <c r="B23" s="9" t="s">
        <v>45</v>
      </c>
      <c r="C23" s="9"/>
    </row>
    <row r="24" spans="1:3" ht="16.5" thickBot="1">
      <c r="A24" s="8" t="s">
        <v>46</v>
      </c>
      <c r="B24" s="9" t="s">
        <v>47</v>
      </c>
      <c r="C24" s="9"/>
    </row>
    <row r="25" spans="1:3" ht="16.5" thickBot="1">
      <c r="A25" s="8" t="s">
        <v>48</v>
      </c>
      <c r="B25" s="9" t="s">
        <v>49</v>
      </c>
      <c r="C25" s="9"/>
    </row>
    <row r="26" spans="1:3" ht="16.5" thickBot="1">
      <c r="A26" s="8" t="s">
        <v>50</v>
      </c>
      <c r="B26" s="9" t="s">
        <v>51</v>
      </c>
      <c r="C26" s="9"/>
    </row>
    <row r="27" spans="1:3" ht="16.5" thickBot="1">
      <c r="A27" s="8" t="s">
        <v>52</v>
      </c>
      <c r="B27" s="9" t="s">
        <v>53</v>
      </c>
      <c r="C27" s="9"/>
    </row>
    <row r="28" spans="1:3" ht="16.5" thickBot="1">
      <c r="A28" s="8" t="s">
        <v>54</v>
      </c>
      <c r="B28" s="9" t="s">
        <v>55</v>
      </c>
      <c r="C28" s="9"/>
    </row>
    <row r="29" spans="1:3" ht="16.5" thickBot="1">
      <c r="A29" s="8" t="s">
        <v>56</v>
      </c>
      <c r="B29" s="9" t="s">
        <v>57</v>
      </c>
      <c r="C29" s="9"/>
    </row>
    <row r="30" spans="1:3" ht="16.5" thickBot="1">
      <c r="A30" s="8" t="s">
        <v>58</v>
      </c>
      <c r="B30" s="9" t="s">
        <v>59</v>
      </c>
      <c r="C30" s="9">
        <v>6481.89</v>
      </c>
    </row>
    <row r="31" spans="1:3" ht="16.5" thickBot="1">
      <c r="A31" s="8" t="s">
        <v>60</v>
      </c>
      <c r="B31" s="9" t="s">
        <v>61</v>
      </c>
      <c r="C31" s="9"/>
    </row>
    <row r="32" spans="1:3" ht="48" thickBot="1">
      <c r="A32" s="8" t="s">
        <v>62</v>
      </c>
      <c r="B32" s="10" t="s">
        <v>63</v>
      </c>
      <c r="C32" s="9"/>
    </row>
    <row r="33" spans="1:3" ht="16.5" thickBot="1">
      <c r="A33" s="14"/>
      <c r="B33" s="11" t="s">
        <v>22</v>
      </c>
      <c r="C33" s="9"/>
    </row>
    <row r="34" spans="1:3" ht="16.5" thickBot="1">
      <c r="A34" s="8" t="s">
        <v>64</v>
      </c>
      <c r="B34" s="9" t="s">
        <v>43</v>
      </c>
      <c r="C34" s="9"/>
    </row>
    <row r="35" spans="1:3" ht="16.5" thickBot="1">
      <c r="A35" s="8" t="s">
        <v>65</v>
      </c>
      <c r="B35" s="9" t="s">
        <v>45</v>
      </c>
      <c r="C35" s="9"/>
    </row>
    <row r="36" spans="1:3" ht="16.5" thickBot="1">
      <c r="A36" s="8" t="s">
        <v>66</v>
      </c>
      <c r="B36" s="9" t="s">
        <v>47</v>
      </c>
      <c r="C36" s="9"/>
    </row>
    <row r="37" spans="1:3" ht="16.5" thickBot="1">
      <c r="A37" s="8" t="s">
        <v>67</v>
      </c>
      <c r="B37" s="9" t="s">
        <v>49</v>
      </c>
      <c r="C37" s="9"/>
    </row>
    <row r="38" spans="1:3" ht="16.5" thickBot="1">
      <c r="A38" s="8" t="s">
        <v>68</v>
      </c>
      <c r="B38" s="9" t="s">
        <v>51</v>
      </c>
      <c r="C38" s="9"/>
    </row>
    <row r="39" spans="1:3" ht="16.5" thickBot="1">
      <c r="A39" s="8" t="s">
        <v>69</v>
      </c>
      <c r="B39" s="9" t="s">
        <v>53</v>
      </c>
      <c r="C39" s="9"/>
    </row>
    <row r="40" spans="1:3" ht="16.5" thickBot="1">
      <c r="A40" s="8" t="s">
        <v>70</v>
      </c>
      <c r="B40" s="9" t="s">
        <v>55</v>
      </c>
      <c r="C40" s="9"/>
    </row>
    <row r="41" spans="1:3" ht="16.5" thickBot="1">
      <c r="A41" s="8" t="s">
        <v>71</v>
      </c>
      <c r="B41" s="9" t="s">
        <v>57</v>
      </c>
      <c r="C41" s="9"/>
    </row>
    <row r="42" spans="1:3" ht="16.5" thickBot="1">
      <c r="A42" s="8" t="s">
        <v>72</v>
      </c>
      <c r="B42" s="9" t="s">
        <v>59</v>
      </c>
      <c r="C42" s="9"/>
    </row>
    <row r="43" spans="1:3" ht="16.5" thickBot="1">
      <c r="A43" s="8" t="s">
        <v>73</v>
      </c>
      <c r="B43" s="9" t="s">
        <v>61</v>
      </c>
      <c r="C43" s="9"/>
    </row>
    <row r="44" spans="1:3" ht="16.5" thickBot="1">
      <c r="A44" s="6" t="s">
        <v>74</v>
      </c>
      <c r="B44" s="7" t="s">
        <v>75</v>
      </c>
      <c r="C44" s="7">
        <v>283000.17</v>
      </c>
    </row>
    <row r="45" spans="1:3" ht="16.5" thickBot="1">
      <c r="A45" s="15"/>
      <c r="B45" s="9" t="s">
        <v>19</v>
      </c>
      <c r="C45" s="9"/>
    </row>
    <row r="46" spans="1:3" ht="16.5" thickBot="1">
      <c r="A46" s="8" t="s">
        <v>76</v>
      </c>
      <c r="B46" s="9" t="s">
        <v>77</v>
      </c>
      <c r="C46" s="9">
        <v>0</v>
      </c>
    </row>
    <row r="47" spans="1:3" ht="32.25" thickBot="1">
      <c r="A47" s="8" t="s">
        <v>78</v>
      </c>
      <c r="B47" s="10" t="s">
        <v>79</v>
      </c>
      <c r="C47" s="9">
        <v>283000.17</v>
      </c>
    </row>
    <row r="48" spans="1:3" ht="16.5" thickBot="1">
      <c r="A48" s="14"/>
      <c r="B48" s="11" t="s">
        <v>22</v>
      </c>
      <c r="C48" s="33"/>
    </row>
    <row r="49" spans="1:3" ht="16.5" thickBot="1">
      <c r="A49" s="8" t="s">
        <v>80</v>
      </c>
      <c r="B49" s="9" t="s">
        <v>81</v>
      </c>
      <c r="C49" s="34"/>
    </row>
    <row r="50" spans="1:3" ht="16.5" thickBot="1">
      <c r="A50" s="8" t="s">
        <v>82</v>
      </c>
      <c r="B50" s="9" t="s">
        <v>83</v>
      </c>
      <c r="C50" s="9">
        <v>10765.08</v>
      </c>
    </row>
    <row r="51" spans="1:3" ht="16.5" thickBot="1">
      <c r="A51" s="8" t="s">
        <v>84</v>
      </c>
      <c r="B51" s="9" t="s">
        <v>85</v>
      </c>
      <c r="C51" s="9"/>
    </row>
    <row r="52" spans="1:3" ht="16.5" thickBot="1">
      <c r="A52" s="8" t="s">
        <v>86</v>
      </c>
      <c r="B52" s="9" t="s">
        <v>87</v>
      </c>
      <c r="C52" s="9">
        <v>-2469.71</v>
      </c>
    </row>
    <row r="53" spans="1:3" ht="16.5" thickBot="1">
      <c r="A53" s="8" t="s">
        <v>88</v>
      </c>
      <c r="B53" s="9" t="s">
        <v>89</v>
      </c>
      <c r="C53" s="9">
        <v>49862</v>
      </c>
    </row>
    <row r="54" spans="1:3" ht="16.5" thickBot="1">
      <c r="A54" s="8" t="s">
        <v>90</v>
      </c>
      <c r="B54" s="9" t="s">
        <v>91</v>
      </c>
      <c r="C54" s="9">
        <v>89263.7</v>
      </c>
    </row>
    <row r="55" spans="1:3" ht="16.5" thickBot="1">
      <c r="A55" s="8" t="s">
        <v>92</v>
      </c>
      <c r="B55" s="9" t="s">
        <v>93</v>
      </c>
      <c r="C55" s="9">
        <v>128790</v>
      </c>
    </row>
    <row r="56" spans="1:3" ht="16.5" thickBot="1">
      <c r="A56" s="8" t="s">
        <v>94</v>
      </c>
      <c r="B56" s="9" t="s">
        <v>95</v>
      </c>
      <c r="C56" s="9"/>
    </row>
    <row r="57" spans="1:3" ht="16.5" thickBot="1">
      <c r="A57" s="8" t="s">
        <v>96</v>
      </c>
      <c r="B57" s="9" t="s">
        <v>97</v>
      </c>
      <c r="C57" s="9"/>
    </row>
    <row r="58" spans="1:3" ht="16.5" thickBot="1">
      <c r="A58" s="8" t="s">
        <v>98</v>
      </c>
      <c r="B58" s="9" t="s">
        <v>99</v>
      </c>
      <c r="C58" s="9">
        <v>6789.1</v>
      </c>
    </row>
    <row r="59" spans="1:3" ht="16.5" thickBot="1">
      <c r="A59" s="8" t="s">
        <v>100</v>
      </c>
      <c r="B59" s="9" t="s">
        <v>101</v>
      </c>
      <c r="C59" s="9"/>
    </row>
    <row r="60" spans="1:3" ht="16.5" thickBot="1">
      <c r="A60" s="8" t="s">
        <v>102</v>
      </c>
      <c r="B60" s="9" t="s">
        <v>103</v>
      </c>
      <c r="C60" s="9"/>
    </row>
    <row r="61" spans="1:3" ht="16.5" thickBot="1">
      <c r="A61" s="8" t="s">
        <v>104</v>
      </c>
      <c r="B61" s="9" t="s">
        <v>105</v>
      </c>
      <c r="C61" s="9"/>
    </row>
    <row r="62" spans="1:3" ht="48" thickBot="1">
      <c r="A62" s="8" t="s">
        <v>106</v>
      </c>
      <c r="B62" s="10" t="s">
        <v>107</v>
      </c>
      <c r="C62" s="9"/>
    </row>
    <row r="63" spans="1:3" ht="16.5" thickBot="1">
      <c r="A63" s="16"/>
      <c r="B63" s="11" t="s">
        <v>22</v>
      </c>
      <c r="C63" s="9"/>
    </row>
    <row r="64" spans="1:3" ht="16.5" thickBot="1">
      <c r="A64" s="8" t="s">
        <v>108</v>
      </c>
      <c r="B64" s="9" t="s">
        <v>81</v>
      </c>
      <c r="C64" s="9"/>
    </row>
    <row r="65" spans="1:3" ht="16.5" thickBot="1">
      <c r="A65" s="8" t="s">
        <v>109</v>
      </c>
      <c r="B65" s="9" t="s">
        <v>83</v>
      </c>
      <c r="C65" s="9"/>
    </row>
    <row r="66" spans="1:3" ht="16.5" thickBot="1">
      <c r="A66" s="8" t="s">
        <v>110</v>
      </c>
      <c r="B66" s="9" t="s">
        <v>85</v>
      </c>
      <c r="C66" s="9"/>
    </row>
    <row r="67" spans="1:3" ht="16.5" thickBot="1">
      <c r="A67" s="8" t="s">
        <v>111</v>
      </c>
      <c r="B67" s="9" t="s">
        <v>87</v>
      </c>
      <c r="C67" s="9"/>
    </row>
    <row r="68" spans="1:3" ht="16.5" thickBot="1">
      <c r="A68" s="8" t="s">
        <v>112</v>
      </c>
      <c r="B68" s="9" t="s">
        <v>89</v>
      </c>
      <c r="C68" s="9"/>
    </row>
    <row r="69" spans="1:3" ht="16.5" thickBot="1">
      <c r="A69" s="8" t="s">
        <v>113</v>
      </c>
      <c r="B69" s="9" t="s">
        <v>91</v>
      </c>
      <c r="C69" s="9"/>
    </row>
    <row r="70" spans="1:3" ht="16.5" thickBot="1">
      <c r="A70" s="8" t="s">
        <v>114</v>
      </c>
      <c r="B70" s="9" t="s">
        <v>93</v>
      </c>
      <c r="C70" s="9"/>
    </row>
    <row r="71" spans="1:3" ht="16.5" thickBot="1">
      <c r="A71" s="8" t="s">
        <v>115</v>
      </c>
      <c r="B71" s="9" t="s">
        <v>95</v>
      </c>
      <c r="C71" s="9"/>
    </row>
    <row r="72" spans="1:3" ht="16.5" thickBot="1">
      <c r="A72" s="8" t="s">
        <v>116</v>
      </c>
      <c r="B72" s="9" t="s">
        <v>97</v>
      </c>
      <c r="C72" s="9"/>
    </row>
    <row r="73" spans="1:3" ht="16.5" thickBot="1">
      <c r="A73" s="8" t="s">
        <v>117</v>
      </c>
      <c r="B73" s="9" t="s">
        <v>99</v>
      </c>
      <c r="C73" s="9"/>
    </row>
    <row r="74" spans="1:3" ht="16.5" thickBot="1">
      <c r="A74" s="8" t="s">
        <v>118</v>
      </c>
      <c r="B74" s="9" t="s">
        <v>101</v>
      </c>
      <c r="C74" s="9"/>
    </row>
    <row r="75" spans="1:3" ht="16.5" thickBot="1">
      <c r="A75" s="8" t="s">
        <v>119</v>
      </c>
      <c r="B75" s="9" t="s">
        <v>103</v>
      </c>
      <c r="C75" s="9"/>
    </row>
    <row r="76" spans="1:3" ht="16.5" thickBot="1">
      <c r="A76" s="8" t="s">
        <v>120</v>
      </c>
      <c r="B76" s="9" t="s">
        <v>105</v>
      </c>
      <c r="C76" s="9"/>
    </row>
    <row r="77" spans="1:3" ht="15.75">
      <c r="A77" s="5"/>
      <c r="B77" s="29"/>
      <c r="C77" s="29"/>
    </row>
    <row r="78" ht="15.75">
      <c r="A78" s="40"/>
    </row>
  </sheetData>
  <sheetProtection/>
  <mergeCells count="3">
    <mergeCell ref="A3:B3"/>
    <mergeCell ref="A8:A9"/>
    <mergeCell ref="C8:C9"/>
  </mergeCell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0">
      <selection activeCell="D69" sqref="D69:F69"/>
    </sheetView>
  </sheetViews>
  <sheetFormatPr defaultColWidth="9.140625" defaultRowHeight="15"/>
  <cols>
    <col min="1" max="1" width="40.7109375" style="0" customWidth="1"/>
    <col min="2" max="2" width="6.57421875" style="0" customWidth="1"/>
    <col min="3" max="3" width="12.140625" style="0" customWidth="1"/>
    <col min="4" max="4" width="15.00390625" style="0" customWidth="1"/>
    <col min="5" max="5" width="15.140625" style="0" customWidth="1"/>
    <col min="6" max="6" width="15.7109375" style="0" customWidth="1"/>
  </cols>
  <sheetData>
    <row r="1" ht="15">
      <c r="A1" s="1"/>
    </row>
    <row r="2" ht="15">
      <c r="A2" s="17" t="s">
        <v>121</v>
      </c>
    </row>
    <row r="3" ht="18.75">
      <c r="A3" s="18"/>
    </row>
    <row r="4" ht="15">
      <c r="A4" s="39" t="s">
        <v>122</v>
      </c>
    </row>
    <row r="5" spans="1:6" ht="50.25" customHeight="1">
      <c r="A5" s="94" t="s">
        <v>15</v>
      </c>
      <c r="B5" s="94" t="s">
        <v>123</v>
      </c>
      <c r="C5" s="94" t="s">
        <v>124</v>
      </c>
      <c r="D5" s="94" t="s">
        <v>128</v>
      </c>
      <c r="E5" s="94"/>
      <c r="F5" s="94"/>
    </row>
    <row r="6" spans="1:6" ht="45" customHeight="1">
      <c r="A6" s="94"/>
      <c r="B6" s="94"/>
      <c r="C6" s="94"/>
      <c r="D6" s="58">
        <v>2014</v>
      </c>
      <c r="E6" s="58">
        <v>2015</v>
      </c>
      <c r="F6" s="59">
        <v>2016</v>
      </c>
    </row>
    <row r="7" spans="1:6" ht="31.5">
      <c r="A7" s="60" t="s">
        <v>131</v>
      </c>
      <c r="B7" s="60"/>
      <c r="C7" s="61" t="s">
        <v>132</v>
      </c>
      <c r="D7" s="62"/>
      <c r="E7" s="62"/>
      <c r="F7" s="62"/>
    </row>
    <row r="8" spans="1:6" ht="15.75">
      <c r="A8" s="63" t="s">
        <v>133</v>
      </c>
      <c r="B8" s="63"/>
      <c r="C8" s="64" t="s">
        <v>132</v>
      </c>
      <c r="D8" s="65">
        <f>D10+D11</f>
        <v>12529300</v>
      </c>
      <c r="E8" s="65">
        <f>E10+E11</f>
        <v>12290700</v>
      </c>
      <c r="F8" s="65">
        <f>F10+F11</f>
        <v>12954200</v>
      </c>
    </row>
    <row r="9" spans="1:6" ht="15.75">
      <c r="A9" s="60" t="s">
        <v>22</v>
      </c>
      <c r="B9" s="63"/>
      <c r="C9" s="61" t="s">
        <v>132</v>
      </c>
      <c r="D9" s="66"/>
      <c r="E9" s="66"/>
      <c r="F9" s="62"/>
    </row>
    <row r="10" spans="1:6" ht="51.75" customHeight="1">
      <c r="A10" s="60" t="s">
        <v>198</v>
      </c>
      <c r="B10" s="60"/>
      <c r="C10" s="61" t="s">
        <v>132</v>
      </c>
      <c r="D10" s="67">
        <f>D17+D18+D21+D23+D24+D28+D29+D32+D34+D41+D42+D45+D46+D54+D58+D59+D65+D66+D67+D68+D43+D69</f>
        <v>12105700</v>
      </c>
      <c r="E10" s="67">
        <f>E17+E18+E21+E23+E24+E28+E29+E32+E34+E41+E42+E45+E46+E54+E58+E59+E65+E66+E67+E68+E43+E69</f>
        <v>12290700</v>
      </c>
      <c r="F10" s="67">
        <f>F17+F18+F21+F23+F24+F28+F29+F32+F34+F41+F42+F45+F46+F54+F58+F59+F65+F66+F67+F68+F43+F69</f>
        <v>12954200</v>
      </c>
    </row>
    <row r="11" spans="1:6" ht="15.75">
      <c r="A11" s="60" t="s">
        <v>199</v>
      </c>
      <c r="B11" s="60"/>
      <c r="C11" s="61" t="s">
        <v>132</v>
      </c>
      <c r="D11" s="67">
        <f>D30+D31+D70+D71+D60+D61</f>
        <v>423600</v>
      </c>
      <c r="E11" s="67">
        <f>E30+E31+E70+E71</f>
        <v>0</v>
      </c>
      <c r="F11" s="67">
        <f>F30+F31+F70+F71</f>
        <v>0</v>
      </c>
    </row>
    <row r="12" spans="1:6" ht="15.75">
      <c r="A12" s="60" t="s">
        <v>134</v>
      </c>
      <c r="B12" s="60"/>
      <c r="C12" s="61" t="s">
        <v>132</v>
      </c>
      <c r="D12" s="68"/>
      <c r="E12" s="68"/>
      <c r="F12" s="62"/>
    </row>
    <row r="13" spans="1:6" ht="15.75">
      <c r="A13" s="63" t="s">
        <v>135</v>
      </c>
      <c r="B13" s="69"/>
      <c r="C13" s="64">
        <v>900</v>
      </c>
      <c r="D13" s="67">
        <f>D15+D26+D54+D56</f>
        <v>12529300</v>
      </c>
      <c r="E13" s="67">
        <f>E15+E26+E54+E56</f>
        <v>12290700</v>
      </c>
      <c r="F13" s="67">
        <f>F15+F26+F54+F56</f>
        <v>12954200</v>
      </c>
    </row>
    <row r="14" spans="1:6" ht="15.75">
      <c r="A14" s="60" t="s">
        <v>22</v>
      </c>
      <c r="B14" s="70"/>
      <c r="C14" s="61"/>
      <c r="D14" s="68"/>
      <c r="E14" s="68"/>
      <c r="F14" s="62"/>
    </row>
    <row r="15" spans="1:6" ht="31.5">
      <c r="A15" s="63" t="s">
        <v>136</v>
      </c>
      <c r="B15" s="69"/>
      <c r="C15" s="64">
        <v>210</v>
      </c>
      <c r="D15" s="67">
        <f>D16+D19+D22</f>
        <v>9695100</v>
      </c>
      <c r="E15" s="67">
        <f>E16+E19+E22</f>
        <v>9777000</v>
      </c>
      <c r="F15" s="67">
        <f>F16+F19+F22</f>
        <v>10180800</v>
      </c>
    </row>
    <row r="16" spans="1:6" ht="15.75">
      <c r="A16" s="63" t="s">
        <v>137</v>
      </c>
      <c r="B16" s="69"/>
      <c r="C16" s="64">
        <v>211</v>
      </c>
      <c r="D16" s="67">
        <f>D18+D17</f>
        <v>7441300</v>
      </c>
      <c r="E16" s="67">
        <f>E18+E17</f>
        <v>7504200</v>
      </c>
      <c r="F16" s="67">
        <f>F18+F17</f>
        <v>7814300</v>
      </c>
    </row>
    <row r="17" spans="1:6" ht="15.75">
      <c r="A17" s="60" t="s">
        <v>138</v>
      </c>
      <c r="B17" s="71" t="s">
        <v>182</v>
      </c>
      <c r="C17" s="61">
        <v>211</v>
      </c>
      <c r="D17" s="68"/>
      <c r="E17" s="68"/>
      <c r="F17" s="62"/>
    </row>
    <row r="18" spans="1:6" ht="15.75">
      <c r="A18" s="60" t="s">
        <v>138</v>
      </c>
      <c r="B18" s="71" t="s">
        <v>139</v>
      </c>
      <c r="C18" s="61">
        <v>211</v>
      </c>
      <c r="D18" s="68">
        <v>7441300</v>
      </c>
      <c r="E18" s="68">
        <f>62900+7441300</f>
        <v>7504200</v>
      </c>
      <c r="F18" s="68">
        <f>373000+7441300</f>
        <v>7814300</v>
      </c>
    </row>
    <row r="19" spans="1:6" ht="15.75">
      <c r="A19" s="63" t="s">
        <v>141</v>
      </c>
      <c r="B19" s="71" t="s">
        <v>139</v>
      </c>
      <c r="C19" s="61">
        <v>212</v>
      </c>
      <c r="D19" s="67">
        <f>D21</f>
        <v>6500</v>
      </c>
      <c r="E19" s="67">
        <f>E21</f>
        <v>6500</v>
      </c>
      <c r="F19" s="67">
        <f>F21</f>
        <v>6500</v>
      </c>
    </row>
    <row r="20" spans="1:6" ht="15.75">
      <c r="A20" s="63"/>
      <c r="B20" s="71" t="s">
        <v>185</v>
      </c>
      <c r="C20" s="61">
        <v>212</v>
      </c>
      <c r="D20" s="67"/>
      <c r="E20" s="67"/>
      <c r="F20" s="62"/>
    </row>
    <row r="21" spans="1:6" ht="15.75">
      <c r="A21" s="60" t="s">
        <v>142</v>
      </c>
      <c r="B21" s="71" t="s">
        <v>139</v>
      </c>
      <c r="C21" s="61">
        <v>212</v>
      </c>
      <c r="D21" s="68">
        <v>6500</v>
      </c>
      <c r="E21" s="68">
        <v>6500</v>
      </c>
      <c r="F21" s="68">
        <v>6500</v>
      </c>
    </row>
    <row r="22" spans="1:6" ht="31.5">
      <c r="A22" s="63" t="s">
        <v>143</v>
      </c>
      <c r="B22" s="72"/>
      <c r="C22" s="64">
        <v>213</v>
      </c>
      <c r="D22" s="67">
        <f>D24+D25</f>
        <v>2247300</v>
      </c>
      <c r="E22" s="67">
        <f>E24+E25</f>
        <v>2266300</v>
      </c>
      <c r="F22" s="67">
        <f>F24+F25</f>
        <v>2360000</v>
      </c>
    </row>
    <row r="23" spans="1:6" ht="31.5">
      <c r="A23" s="60" t="s">
        <v>143</v>
      </c>
      <c r="B23" s="71" t="s">
        <v>183</v>
      </c>
      <c r="C23" s="61">
        <v>213</v>
      </c>
      <c r="D23" s="68"/>
      <c r="E23" s="68"/>
      <c r="F23" s="62"/>
    </row>
    <row r="24" spans="1:6" ht="31.5">
      <c r="A24" s="60" t="s">
        <v>143</v>
      </c>
      <c r="B24" s="71" t="s">
        <v>139</v>
      </c>
      <c r="C24" s="61">
        <v>213</v>
      </c>
      <c r="D24" s="68">
        <v>2247300</v>
      </c>
      <c r="E24" s="68">
        <f>19000+2247300</f>
        <v>2266300</v>
      </c>
      <c r="F24" s="68">
        <f>112700+2247300</f>
        <v>2360000</v>
      </c>
    </row>
    <row r="25" spans="1:6" ht="31.5">
      <c r="A25" s="60" t="s">
        <v>143</v>
      </c>
      <c r="B25" s="71" t="s">
        <v>140</v>
      </c>
      <c r="C25" s="61">
        <v>213</v>
      </c>
      <c r="D25" s="68"/>
      <c r="E25" s="68"/>
      <c r="F25" s="62"/>
    </row>
    <row r="26" spans="1:6" ht="15.75">
      <c r="A26" s="63" t="s">
        <v>144</v>
      </c>
      <c r="B26" s="72"/>
      <c r="C26" s="64">
        <v>220</v>
      </c>
      <c r="D26" s="67">
        <f>D27+D34+D40+D44+D32</f>
        <v>1499200</v>
      </c>
      <c r="E26" s="67">
        <f>E27+E34+E40+E44+E32</f>
        <v>1552200</v>
      </c>
      <c r="F26" s="67">
        <f>F27+F34+F40+F44+F32</f>
        <v>1611900</v>
      </c>
    </row>
    <row r="27" spans="1:6" ht="15.75">
      <c r="A27" s="63" t="s">
        <v>145</v>
      </c>
      <c r="B27" s="72"/>
      <c r="C27" s="64">
        <v>221</v>
      </c>
      <c r="D27" s="67">
        <f>D28+D29+D30+D31</f>
        <v>69900</v>
      </c>
      <c r="E27" s="67">
        <f>E28+E29+E30+E31</f>
        <v>19800</v>
      </c>
      <c r="F27" s="67">
        <f>F28+F29+F30+F31</f>
        <v>19800</v>
      </c>
    </row>
    <row r="28" spans="1:6" ht="15.75">
      <c r="A28" s="60" t="s">
        <v>145</v>
      </c>
      <c r="B28" s="71" t="s">
        <v>184</v>
      </c>
      <c r="C28" s="61">
        <v>221</v>
      </c>
      <c r="D28" s="73">
        <v>7800</v>
      </c>
      <c r="E28" s="73">
        <v>7800</v>
      </c>
      <c r="F28" s="73">
        <v>7800</v>
      </c>
    </row>
    <row r="29" spans="1:6" ht="15.75">
      <c r="A29" s="60" t="s">
        <v>145</v>
      </c>
      <c r="B29" s="71" t="s">
        <v>139</v>
      </c>
      <c r="C29" s="61">
        <v>221</v>
      </c>
      <c r="D29" s="73">
        <v>12000</v>
      </c>
      <c r="E29" s="73">
        <v>12000</v>
      </c>
      <c r="F29" s="73">
        <v>12000</v>
      </c>
    </row>
    <row r="30" spans="1:6" ht="15.75">
      <c r="A30" s="60" t="s">
        <v>145</v>
      </c>
      <c r="B30" s="71" t="s">
        <v>185</v>
      </c>
      <c r="C30" s="61">
        <v>221</v>
      </c>
      <c r="D30" s="73">
        <v>2300</v>
      </c>
      <c r="E30" s="68"/>
      <c r="F30" s="62"/>
    </row>
    <row r="31" spans="1:6" ht="15.75">
      <c r="A31" s="60" t="s">
        <v>145</v>
      </c>
      <c r="B31" s="71" t="s">
        <v>146</v>
      </c>
      <c r="C31" s="61">
        <v>221</v>
      </c>
      <c r="D31" s="73">
        <v>47800</v>
      </c>
      <c r="E31" s="68"/>
      <c r="F31" s="62"/>
    </row>
    <row r="32" spans="1:6" ht="15.75">
      <c r="A32" s="63" t="s">
        <v>147</v>
      </c>
      <c r="B32" s="72"/>
      <c r="C32" s="64">
        <v>222</v>
      </c>
      <c r="D32" s="74">
        <f>D33</f>
        <v>0</v>
      </c>
      <c r="E32" s="67">
        <f>E33</f>
        <v>0</v>
      </c>
      <c r="F32" s="67">
        <f>F33</f>
        <v>0</v>
      </c>
    </row>
    <row r="33" spans="1:6" ht="15.75">
      <c r="A33" s="60" t="s">
        <v>148</v>
      </c>
      <c r="B33" s="71" t="s">
        <v>185</v>
      </c>
      <c r="C33" s="61">
        <v>222</v>
      </c>
      <c r="D33" s="73"/>
      <c r="E33" s="73"/>
      <c r="F33" s="73"/>
    </row>
    <row r="34" spans="1:6" ht="15.75">
      <c r="A34" s="63" t="s">
        <v>149</v>
      </c>
      <c r="B34" s="72" t="s">
        <v>186</v>
      </c>
      <c r="C34" s="64">
        <v>223</v>
      </c>
      <c r="D34" s="74">
        <f>D35+D36+D37+D38</f>
        <v>1062500</v>
      </c>
      <c r="E34" s="67">
        <f>E35+E36+E37+E38</f>
        <v>1246100</v>
      </c>
      <c r="F34" s="67">
        <f>F35+F36+F37+F38</f>
        <v>1305800</v>
      </c>
    </row>
    <row r="35" spans="1:6" ht="15.75">
      <c r="A35" s="60" t="s">
        <v>149</v>
      </c>
      <c r="B35" s="71" t="s">
        <v>186</v>
      </c>
      <c r="C35" s="75" t="s">
        <v>187</v>
      </c>
      <c r="D35" s="73">
        <v>10000</v>
      </c>
      <c r="E35" s="68">
        <v>10700</v>
      </c>
      <c r="F35" s="62">
        <v>11700</v>
      </c>
    </row>
    <row r="36" spans="1:6" ht="15.75">
      <c r="A36" s="60" t="s">
        <v>149</v>
      </c>
      <c r="B36" s="71" t="s">
        <v>186</v>
      </c>
      <c r="C36" s="75" t="s">
        <v>188</v>
      </c>
      <c r="D36" s="73">
        <v>70400</v>
      </c>
      <c r="E36" s="68">
        <v>76900</v>
      </c>
      <c r="F36" s="62">
        <v>80100</v>
      </c>
    </row>
    <row r="37" spans="1:6" ht="15.75">
      <c r="A37" s="60" t="s">
        <v>149</v>
      </c>
      <c r="B37" s="71" t="s">
        <v>186</v>
      </c>
      <c r="C37" s="75" t="s">
        <v>201</v>
      </c>
      <c r="D37" s="73">
        <v>974600</v>
      </c>
      <c r="E37" s="68">
        <v>1150600</v>
      </c>
      <c r="F37" s="62">
        <v>1205300</v>
      </c>
    </row>
    <row r="38" spans="1:6" ht="15.75">
      <c r="A38" s="60" t="s">
        <v>149</v>
      </c>
      <c r="B38" s="71" t="s">
        <v>186</v>
      </c>
      <c r="C38" s="75" t="s">
        <v>197</v>
      </c>
      <c r="D38" s="73">
        <v>7500</v>
      </c>
      <c r="E38" s="68">
        <v>7900</v>
      </c>
      <c r="F38" s="62">
        <v>8700</v>
      </c>
    </row>
    <row r="39" spans="1:6" ht="31.5">
      <c r="A39" s="60" t="s">
        <v>150</v>
      </c>
      <c r="B39" s="71"/>
      <c r="C39" s="61">
        <v>224</v>
      </c>
      <c r="D39" s="73"/>
      <c r="E39" s="68"/>
      <c r="F39" s="62"/>
    </row>
    <row r="40" spans="1:6" ht="31.5">
      <c r="A40" s="63" t="s">
        <v>151</v>
      </c>
      <c r="B40" s="72"/>
      <c r="C40" s="64">
        <v>225</v>
      </c>
      <c r="D40" s="74">
        <f>D41+D42+D43</f>
        <v>241400</v>
      </c>
      <c r="E40" s="74">
        <f>E41+E42+E43</f>
        <v>160900</v>
      </c>
      <c r="F40" s="74">
        <f>F41+F42+F43</f>
        <v>160900</v>
      </c>
    </row>
    <row r="41" spans="1:6" ht="31.5">
      <c r="A41" s="61" t="s">
        <v>152</v>
      </c>
      <c r="B41" s="71" t="s">
        <v>185</v>
      </c>
      <c r="C41" s="61">
        <v>225</v>
      </c>
      <c r="D41" s="73">
        <v>154400</v>
      </c>
      <c r="E41" s="73">
        <v>154400</v>
      </c>
      <c r="F41" s="73">
        <v>154400</v>
      </c>
    </row>
    <row r="42" spans="1:6" ht="31.5">
      <c r="A42" s="61" t="s">
        <v>152</v>
      </c>
      <c r="B42" s="71" t="s">
        <v>139</v>
      </c>
      <c r="C42" s="61">
        <v>225</v>
      </c>
      <c r="D42" s="73">
        <v>6500</v>
      </c>
      <c r="E42" s="73">
        <v>6500</v>
      </c>
      <c r="F42" s="73">
        <v>6500</v>
      </c>
    </row>
    <row r="43" spans="1:6" ht="31.5">
      <c r="A43" s="61" t="s">
        <v>152</v>
      </c>
      <c r="B43" s="71" t="s">
        <v>185</v>
      </c>
      <c r="C43" s="61">
        <v>225</v>
      </c>
      <c r="D43" s="73">
        <v>80500</v>
      </c>
      <c r="E43" s="73"/>
      <c r="F43" s="73"/>
    </row>
    <row r="44" spans="1:6" ht="15.75">
      <c r="A44" s="63" t="s">
        <v>153</v>
      </c>
      <c r="B44" s="72"/>
      <c r="C44" s="64">
        <v>226</v>
      </c>
      <c r="D44" s="74">
        <f>D45+D46</f>
        <v>125400</v>
      </c>
      <c r="E44" s="67">
        <f>E45+E46</f>
        <v>125400</v>
      </c>
      <c r="F44" s="67">
        <f>F45+F46</f>
        <v>125400</v>
      </c>
    </row>
    <row r="45" spans="1:6" ht="15.75">
      <c r="A45" s="60" t="s">
        <v>154</v>
      </c>
      <c r="B45" s="71" t="s">
        <v>185</v>
      </c>
      <c r="C45" s="61">
        <v>226</v>
      </c>
      <c r="D45" s="73">
        <v>88400</v>
      </c>
      <c r="E45" s="73">
        <v>88400</v>
      </c>
      <c r="F45" s="73">
        <v>88400</v>
      </c>
    </row>
    <row r="46" spans="1:6" ht="15.75">
      <c r="A46" s="60" t="s">
        <v>155</v>
      </c>
      <c r="B46" s="71" t="s">
        <v>139</v>
      </c>
      <c r="C46" s="61">
        <v>226</v>
      </c>
      <c r="D46" s="73">
        <v>37000</v>
      </c>
      <c r="E46" s="73">
        <v>37000</v>
      </c>
      <c r="F46" s="73">
        <v>37000</v>
      </c>
    </row>
    <row r="47" spans="1:6" ht="31.5">
      <c r="A47" s="60" t="s">
        <v>156</v>
      </c>
      <c r="B47" s="71"/>
      <c r="C47" s="61">
        <v>240</v>
      </c>
      <c r="D47" s="73"/>
      <c r="E47" s="68"/>
      <c r="F47" s="62"/>
    </row>
    <row r="48" spans="1:6" ht="15.75">
      <c r="A48" s="60" t="s">
        <v>19</v>
      </c>
      <c r="B48" s="71"/>
      <c r="C48" s="61"/>
      <c r="D48" s="73"/>
      <c r="E48" s="68"/>
      <c r="F48" s="62"/>
    </row>
    <row r="49" spans="1:6" ht="47.25">
      <c r="A49" s="60" t="s">
        <v>157</v>
      </c>
      <c r="B49" s="71"/>
      <c r="C49" s="61">
        <v>241</v>
      </c>
      <c r="D49" s="73"/>
      <c r="E49" s="68"/>
      <c r="F49" s="62"/>
    </row>
    <row r="50" spans="1:6" ht="15.75">
      <c r="A50" s="60" t="s">
        <v>158</v>
      </c>
      <c r="B50" s="71"/>
      <c r="C50" s="61">
        <v>260</v>
      </c>
      <c r="D50" s="73"/>
      <c r="E50" s="68"/>
      <c r="F50" s="62"/>
    </row>
    <row r="51" spans="1:6" ht="15.75">
      <c r="A51" s="60" t="s">
        <v>19</v>
      </c>
      <c r="B51" s="71"/>
      <c r="C51" s="61"/>
      <c r="D51" s="73"/>
      <c r="E51" s="68"/>
      <c r="F51" s="62"/>
    </row>
    <row r="52" spans="1:6" ht="31.5">
      <c r="A52" s="60" t="s">
        <v>159</v>
      </c>
      <c r="B52" s="71"/>
      <c r="C52" s="61">
        <v>262</v>
      </c>
      <c r="D52" s="73"/>
      <c r="E52" s="68"/>
      <c r="F52" s="62"/>
    </row>
    <row r="53" spans="1:6" ht="47.25">
      <c r="A53" s="60" t="s">
        <v>160</v>
      </c>
      <c r="B53" s="71"/>
      <c r="C53" s="61">
        <v>263</v>
      </c>
      <c r="D53" s="73"/>
      <c r="E53" s="68"/>
      <c r="F53" s="62"/>
    </row>
    <row r="54" spans="1:6" ht="15.75">
      <c r="A54" s="63" t="s">
        <v>161</v>
      </c>
      <c r="B54" s="72"/>
      <c r="C54" s="64">
        <v>290</v>
      </c>
      <c r="D54" s="74">
        <f>D55</f>
        <v>286200</v>
      </c>
      <c r="E54" s="67">
        <f>E55</f>
        <v>286200</v>
      </c>
      <c r="F54" s="67">
        <f>F55</f>
        <v>286200</v>
      </c>
    </row>
    <row r="55" spans="1:6" ht="15.75">
      <c r="A55" s="60" t="s">
        <v>162</v>
      </c>
      <c r="B55" s="71" t="s">
        <v>185</v>
      </c>
      <c r="C55" s="61">
        <v>290</v>
      </c>
      <c r="D55" s="73">
        <v>286200</v>
      </c>
      <c r="E55" s="73">
        <v>286200</v>
      </c>
      <c r="F55" s="73">
        <v>286200</v>
      </c>
    </row>
    <row r="56" spans="1:6" ht="31.5">
      <c r="A56" s="63" t="s">
        <v>163</v>
      </c>
      <c r="B56" s="72"/>
      <c r="C56" s="64">
        <v>300</v>
      </c>
      <c r="D56" s="74">
        <f>D57+D64</f>
        <v>1048800</v>
      </c>
      <c r="E56" s="67">
        <f>E57+E64</f>
        <v>675300</v>
      </c>
      <c r="F56" s="67">
        <f>F57+F64</f>
        <v>875300</v>
      </c>
    </row>
    <row r="57" spans="1:6" ht="31.5">
      <c r="A57" s="63" t="s">
        <v>164</v>
      </c>
      <c r="B57" s="72"/>
      <c r="C57" s="76" t="s">
        <v>165</v>
      </c>
      <c r="D57" s="74">
        <f>D58+D59+D60+D61</f>
        <v>471700</v>
      </c>
      <c r="E57" s="67">
        <f>E58+E59+E60+E61</f>
        <v>98200</v>
      </c>
      <c r="F57" s="67">
        <f>F58+F59+F60+F61</f>
        <v>198200</v>
      </c>
    </row>
    <row r="58" spans="1:6" ht="31.5">
      <c r="A58" s="60" t="s">
        <v>164</v>
      </c>
      <c r="B58" s="71" t="s">
        <v>185</v>
      </c>
      <c r="C58" s="61">
        <v>310</v>
      </c>
      <c r="D58" s="73"/>
      <c r="E58" s="68"/>
      <c r="F58" s="62"/>
    </row>
    <row r="59" spans="1:6" ht="31.5">
      <c r="A59" s="60" t="s">
        <v>164</v>
      </c>
      <c r="B59" s="71" t="s">
        <v>139</v>
      </c>
      <c r="C59" s="61">
        <v>310</v>
      </c>
      <c r="D59" s="73">
        <v>98200</v>
      </c>
      <c r="E59" s="73">
        <v>98200</v>
      </c>
      <c r="F59" s="73">
        <v>198200</v>
      </c>
    </row>
    <row r="60" spans="1:6" ht="31.5">
      <c r="A60" s="60" t="s">
        <v>164</v>
      </c>
      <c r="B60" s="71" t="s">
        <v>185</v>
      </c>
      <c r="C60" s="61">
        <v>310</v>
      </c>
      <c r="D60" s="73">
        <v>17200</v>
      </c>
      <c r="E60" s="68"/>
      <c r="F60" s="62"/>
    </row>
    <row r="61" spans="1:6" ht="31.5">
      <c r="A61" s="60" t="s">
        <v>164</v>
      </c>
      <c r="B61" s="71" t="s">
        <v>146</v>
      </c>
      <c r="C61" s="61">
        <v>310</v>
      </c>
      <c r="D61" s="73">
        <v>356300</v>
      </c>
      <c r="E61" s="68"/>
      <c r="F61" s="62"/>
    </row>
    <row r="62" spans="1:6" ht="31.5">
      <c r="A62" s="60" t="s">
        <v>166</v>
      </c>
      <c r="B62" s="71"/>
      <c r="C62" s="61">
        <v>320</v>
      </c>
      <c r="D62" s="73"/>
      <c r="E62" s="68"/>
      <c r="F62" s="62"/>
    </row>
    <row r="63" spans="1:6" ht="31.5">
      <c r="A63" s="60" t="s">
        <v>167</v>
      </c>
      <c r="B63" s="71"/>
      <c r="C63" s="61">
        <v>330</v>
      </c>
      <c r="D63" s="73"/>
      <c r="E63" s="68"/>
      <c r="F63" s="62"/>
    </row>
    <row r="64" spans="1:6" ht="31.5">
      <c r="A64" s="63" t="s">
        <v>168</v>
      </c>
      <c r="B64" s="72"/>
      <c r="C64" s="64">
        <v>340</v>
      </c>
      <c r="D64" s="74">
        <f>D65+D66+D67+D69+D68+D70+D71</f>
        <v>577100</v>
      </c>
      <c r="E64" s="74">
        <f>E65+E66+E67+E69+E68+E70+E71</f>
        <v>577100</v>
      </c>
      <c r="F64" s="74">
        <f>F65+F66+F67+F69+F68+F70+F71</f>
        <v>677100</v>
      </c>
    </row>
    <row r="65" spans="1:6" ht="31.5">
      <c r="A65" s="60" t="s">
        <v>168</v>
      </c>
      <c r="B65" s="72" t="s">
        <v>185</v>
      </c>
      <c r="C65" s="75" t="s">
        <v>191</v>
      </c>
      <c r="D65" s="73">
        <v>23500</v>
      </c>
      <c r="E65" s="73">
        <v>23500</v>
      </c>
      <c r="F65" s="73">
        <v>23500</v>
      </c>
    </row>
    <row r="66" spans="1:6" ht="31.5">
      <c r="A66" s="60" t="s">
        <v>168</v>
      </c>
      <c r="B66" s="72" t="s">
        <v>189</v>
      </c>
      <c r="C66" s="75" t="s">
        <v>192</v>
      </c>
      <c r="D66" s="73">
        <v>231600</v>
      </c>
      <c r="E66" s="73">
        <v>231600</v>
      </c>
      <c r="F66" s="73">
        <v>231600</v>
      </c>
    </row>
    <row r="67" spans="1:6" ht="31.5">
      <c r="A67" s="60" t="s">
        <v>168</v>
      </c>
      <c r="B67" s="72" t="s">
        <v>190</v>
      </c>
      <c r="C67" s="75" t="s">
        <v>193</v>
      </c>
      <c r="D67" s="73">
        <v>268000</v>
      </c>
      <c r="E67" s="73">
        <v>268000</v>
      </c>
      <c r="F67" s="73">
        <v>268000</v>
      </c>
    </row>
    <row r="68" spans="1:6" ht="31.5">
      <c r="A68" s="60" t="s">
        <v>168</v>
      </c>
      <c r="B68" s="72" t="s">
        <v>139</v>
      </c>
      <c r="C68" s="61">
        <v>340</v>
      </c>
      <c r="D68" s="68">
        <v>50000</v>
      </c>
      <c r="E68" s="68">
        <v>50000</v>
      </c>
      <c r="F68" s="68">
        <v>150000</v>
      </c>
    </row>
    <row r="69" spans="1:6" ht="31.5">
      <c r="A69" s="60" t="s">
        <v>168</v>
      </c>
      <c r="B69" s="72" t="s">
        <v>185</v>
      </c>
      <c r="C69" s="61">
        <v>340</v>
      </c>
      <c r="D69" s="68">
        <v>4000</v>
      </c>
      <c r="E69" s="68">
        <v>4000</v>
      </c>
      <c r="F69" s="68">
        <v>4000</v>
      </c>
    </row>
    <row r="70" spans="1:6" ht="31.5">
      <c r="A70" s="60" t="s">
        <v>168</v>
      </c>
      <c r="B70" s="72" t="s">
        <v>146</v>
      </c>
      <c r="C70" s="61">
        <v>340</v>
      </c>
      <c r="D70" s="68"/>
      <c r="E70" s="68"/>
      <c r="F70" s="68"/>
    </row>
    <row r="71" spans="1:6" ht="31.5">
      <c r="A71" s="60" t="s">
        <v>168</v>
      </c>
      <c r="B71" s="72" t="s">
        <v>185</v>
      </c>
      <c r="C71" s="61">
        <v>340</v>
      </c>
      <c r="D71" s="68"/>
      <c r="E71" s="68"/>
      <c r="F71" s="68"/>
    </row>
    <row r="72" spans="1:6" ht="15.75">
      <c r="A72" s="77" t="s">
        <v>169</v>
      </c>
      <c r="B72" s="78"/>
      <c r="C72" s="61"/>
      <c r="D72" s="68"/>
      <c r="E72" s="68"/>
      <c r="F72" s="62"/>
    </row>
    <row r="73" spans="1:6" ht="15.75">
      <c r="A73" s="60" t="s">
        <v>170</v>
      </c>
      <c r="B73" s="71"/>
      <c r="C73" s="61" t="s">
        <v>132</v>
      </c>
      <c r="D73" s="68"/>
      <c r="E73" s="68"/>
      <c r="F73" s="62"/>
    </row>
  </sheetData>
  <sheetProtection/>
  <mergeCells count="4">
    <mergeCell ref="A5:A6"/>
    <mergeCell ref="B5:B6"/>
    <mergeCell ref="D5:F5"/>
    <mergeCell ref="C5:C6"/>
  </mergeCell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47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1" max="1" width="38.7109375" style="0" customWidth="1"/>
    <col min="2" max="2" width="12.421875" style="0" customWidth="1"/>
    <col min="3" max="3" width="18.421875" style="0" customWidth="1"/>
    <col min="4" max="4" width="14.421875" style="0" customWidth="1"/>
    <col min="5" max="5" width="15.140625" style="0" customWidth="1"/>
  </cols>
  <sheetData>
    <row r="2" ht="15.75">
      <c r="A2" s="25" t="s">
        <v>194</v>
      </c>
    </row>
    <row r="3" ht="15.75" thickBot="1">
      <c r="A3" s="19" t="s">
        <v>195</v>
      </c>
    </row>
    <row r="4" spans="1:5" ht="79.5" thickBot="1">
      <c r="A4" s="95" t="s">
        <v>15</v>
      </c>
      <c r="B4" s="37" t="s">
        <v>124</v>
      </c>
      <c r="C4" s="95" t="s">
        <v>126</v>
      </c>
      <c r="D4" s="98" t="s">
        <v>127</v>
      </c>
      <c r="E4" s="99"/>
    </row>
    <row r="5" spans="1:5" ht="78.75">
      <c r="A5" s="96"/>
      <c r="B5" s="38" t="s">
        <v>125</v>
      </c>
      <c r="C5" s="96"/>
      <c r="D5" s="100" t="s">
        <v>128</v>
      </c>
      <c r="E5" s="12" t="s">
        <v>129</v>
      </c>
    </row>
    <row r="6" spans="1:5" ht="48" thickBot="1">
      <c r="A6" s="97"/>
      <c r="B6" s="21"/>
      <c r="C6" s="97"/>
      <c r="D6" s="101"/>
      <c r="E6" s="24" t="s">
        <v>130</v>
      </c>
    </row>
    <row r="7" spans="1:5" ht="32.25" thickBot="1">
      <c r="A7" s="26" t="s">
        <v>131</v>
      </c>
      <c r="B7" s="22" t="s">
        <v>132</v>
      </c>
      <c r="C7" s="20"/>
      <c r="D7" s="20"/>
      <c r="E7" s="20"/>
    </row>
    <row r="8" spans="1:5" ht="16.5" thickBot="1">
      <c r="A8" s="27" t="s">
        <v>133</v>
      </c>
      <c r="B8" s="23" t="s">
        <v>132</v>
      </c>
      <c r="C8" s="20">
        <v>100000</v>
      </c>
      <c r="D8" s="20"/>
      <c r="E8" s="20"/>
    </row>
    <row r="9" spans="1:5" ht="16.5" thickBot="1">
      <c r="A9" s="26" t="s">
        <v>22</v>
      </c>
      <c r="B9" s="22" t="s">
        <v>132</v>
      </c>
      <c r="C9" s="20"/>
      <c r="D9" s="20"/>
      <c r="E9" s="20"/>
    </row>
    <row r="10" spans="1:5" ht="95.25" thickBot="1">
      <c r="A10" s="26" t="s">
        <v>171</v>
      </c>
      <c r="B10" s="22" t="s">
        <v>132</v>
      </c>
      <c r="C10" s="20"/>
      <c r="D10" s="20"/>
      <c r="E10" s="20"/>
    </row>
    <row r="11" spans="1:5" ht="32.25" thickBot="1">
      <c r="A11" s="26" t="s">
        <v>172</v>
      </c>
      <c r="B11" s="22" t="s">
        <v>132</v>
      </c>
      <c r="C11" s="20"/>
      <c r="D11" s="20"/>
      <c r="E11" s="20"/>
    </row>
    <row r="12" spans="1:5" ht="16.5" thickBot="1">
      <c r="A12" s="26" t="s">
        <v>22</v>
      </c>
      <c r="B12" s="22" t="s">
        <v>132</v>
      </c>
      <c r="C12" s="20"/>
      <c r="D12" s="20"/>
      <c r="E12" s="20"/>
    </row>
    <row r="13" spans="1:5" ht="32.25" thickBot="1">
      <c r="A13" s="26" t="s">
        <v>173</v>
      </c>
      <c r="B13" s="22" t="s">
        <v>132</v>
      </c>
      <c r="C13" s="20"/>
      <c r="D13" s="20"/>
      <c r="E13" s="20"/>
    </row>
    <row r="14" spans="1:5" ht="32.25" thickBot="1">
      <c r="A14" s="26" t="s">
        <v>174</v>
      </c>
      <c r="B14" s="22" t="s">
        <v>132</v>
      </c>
      <c r="C14" s="20"/>
      <c r="D14" s="20"/>
      <c r="E14" s="20"/>
    </row>
    <row r="15" spans="1:5" ht="16.5" thickBot="1">
      <c r="A15" s="27" t="s">
        <v>135</v>
      </c>
      <c r="B15" s="23">
        <v>900</v>
      </c>
      <c r="C15" s="20"/>
      <c r="D15" s="20"/>
      <c r="E15" s="20"/>
    </row>
    <row r="16" spans="1:5" ht="16.5" thickBot="1">
      <c r="A16" s="26" t="s">
        <v>22</v>
      </c>
      <c r="B16" s="22"/>
      <c r="C16" s="20"/>
      <c r="D16" s="20"/>
      <c r="E16" s="20"/>
    </row>
    <row r="17" spans="1:5" ht="32.25" thickBot="1">
      <c r="A17" s="26" t="s">
        <v>136</v>
      </c>
      <c r="B17" s="22">
        <v>210</v>
      </c>
      <c r="C17" s="20"/>
      <c r="D17" s="20"/>
      <c r="E17" s="20"/>
    </row>
    <row r="18" spans="1:5" ht="16.5" thickBot="1">
      <c r="A18" s="26" t="s">
        <v>19</v>
      </c>
      <c r="B18" s="22"/>
      <c r="C18" s="20"/>
      <c r="D18" s="20"/>
      <c r="E18" s="20"/>
    </row>
    <row r="19" spans="1:5" ht="16.5" thickBot="1">
      <c r="A19" s="26" t="s">
        <v>138</v>
      </c>
      <c r="B19" s="22">
        <v>211</v>
      </c>
      <c r="C19" s="20"/>
      <c r="D19" s="20"/>
      <c r="E19" s="20"/>
    </row>
    <row r="20" spans="1:5" ht="16.5" thickBot="1">
      <c r="A20" s="26" t="s">
        <v>142</v>
      </c>
      <c r="B20" s="22">
        <v>212</v>
      </c>
      <c r="C20" s="20"/>
      <c r="D20" s="20"/>
      <c r="E20" s="20"/>
    </row>
    <row r="21" spans="1:5" ht="32.25" thickBot="1">
      <c r="A21" s="26" t="s">
        <v>143</v>
      </c>
      <c r="B21" s="22">
        <v>213</v>
      </c>
      <c r="C21" s="20"/>
      <c r="D21" s="20"/>
      <c r="E21" s="20"/>
    </row>
    <row r="22" spans="1:5" ht="16.5" thickBot="1">
      <c r="A22" s="26" t="s">
        <v>175</v>
      </c>
      <c r="B22" s="22">
        <v>220</v>
      </c>
      <c r="C22" s="20"/>
      <c r="D22" s="20"/>
      <c r="E22" s="20"/>
    </row>
    <row r="23" spans="1:5" ht="16.5" thickBot="1">
      <c r="A23" s="26" t="s">
        <v>19</v>
      </c>
      <c r="B23" s="22"/>
      <c r="C23" s="20"/>
      <c r="D23" s="20"/>
      <c r="E23" s="20"/>
    </row>
    <row r="24" spans="1:5" ht="16.5" thickBot="1">
      <c r="A24" s="26" t="s">
        <v>145</v>
      </c>
      <c r="B24" s="22">
        <v>221</v>
      </c>
      <c r="C24" s="20"/>
      <c r="D24" s="20"/>
      <c r="E24" s="20"/>
    </row>
    <row r="25" spans="1:5" ht="16.5" thickBot="1">
      <c r="A25" s="26" t="s">
        <v>148</v>
      </c>
      <c r="B25" s="22">
        <v>222</v>
      </c>
      <c r="C25" s="20"/>
      <c r="D25" s="20"/>
      <c r="E25" s="20"/>
    </row>
    <row r="26" spans="1:5" ht="16.5" thickBot="1">
      <c r="A26" s="26" t="s">
        <v>149</v>
      </c>
      <c r="B26" s="22">
        <v>223</v>
      </c>
      <c r="C26" s="20"/>
      <c r="D26" s="20"/>
      <c r="E26" s="20"/>
    </row>
    <row r="27" spans="1:5" ht="32.25" thickBot="1">
      <c r="A27" s="26" t="s">
        <v>150</v>
      </c>
      <c r="B27" s="22">
        <v>224</v>
      </c>
      <c r="C27" s="20"/>
      <c r="D27" s="20"/>
      <c r="E27" s="20"/>
    </row>
    <row r="28" spans="1:5" ht="32.25" thickBot="1">
      <c r="A28" s="26" t="s">
        <v>152</v>
      </c>
      <c r="B28" s="22">
        <v>225</v>
      </c>
      <c r="C28" s="20"/>
      <c r="D28" s="20"/>
      <c r="E28" s="20"/>
    </row>
    <row r="29" spans="1:5" ht="16.5" thickBot="1">
      <c r="A29" s="26" t="s">
        <v>155</v>
      </c>
      <c r="B29" s="22">
        <v>226</v>
      </c>
      <c r="C29" s="20">
        <v>35000</v>
      </c>
      <c r="D29" s="20"/>
      <c r="E29" s="20"/>
    </row>
    <row r="30" spans="1:5" ht="16.5" thickBot="1">
      <c r="A30" s="26" t="s">
        <v>158</v>
      </c>
      <c r="B30" s="22">
        <v>260</v>
      </c>
      <c r="C30" s="20"/>
      <c r="D30" s="20"/>
      <c r="E30" s="20"/>
    </row>
    <row r="31" spans="1:5" ht="16.5" thickBot="1">
      <c r="A31" s="26" t="s">
        <v>19</v>
      </c>
      <c r="B31" s="22"/>
      <c r="C31" s="20"/>
      <c r="D31" s="20"/>
      <c r="E31" s="20"/>
    </row>
    <row r="32" spans="1:5" ht="32.25" thickBot="1">
      <c r="A32" s="26" t="s">
        <v>159</v>
      </c>
      <c r="B32" s="22">
        <v>262</v>
      </c>
      <c r="C32" s="20"/>
      <c r="D32" s="20"/>
      <c r="E32" s="20"/>
    </row>
    <row r="33" spans="1:5" ht="16.5" thickBot="1">
      <c r="A33" s="26" t="s">
        <v>162</v>
      </c>
      <c r="B33" s="22">
        <v>290</v>
      </c>
      <c r="C33" s="20"/>
      <c r="D33" s="20"/>
      <c r="E33" s="20"/>
    </row>
    <row r="34" spans="1:5" ht="32.25" thickBot="1">
      <c r="A34" s="26" t="s">
        <v>163</v>
      </c>
      <c r="B34" s="22">
        <v>300</v>
      </c>
      <c r="C34" s="20"/>
      <c r="D34" s="20"/>
      <c r="E34" s="20"/>
    </row>
    <row r="35" spans="1:5" ht="16.5" thickBot="1">
      <c r="A35" s="26" t="s">
        <v>19</v>
      </c>
      <c r="B35" s="22"/>
      <c r="C35" s="20"/>
      <c r="D35" s="20"/>
      <c r="E35" s="20"/>
    </row>
    <row r="36" spans="1:5" ht="32.25" thickBot="1">
      <c r="A36" s="26" t="s">
        <v>164</v>
      </c>
      <c r="B36" s="22">
        <v>310</v>
      </c>
      <c r="C36" s="20"/>
      <c r="D36" s="20"/>
      <c r="E36" s="20"/>
    </row>
    <row r="37" spans="1:5" ht="32.25" thickBot="1">
      <c r="A37" s="26" t="s">
        <v>166</v>
      </c>
      <c r="B37" s="22">
        <v>320</v>
      </c>
      <c r="C37" s="20"/>
      <c r="D37" s="20"/>
      <c r="E37" s="20"/>
    </row>
    <row r="38" spans="1:5" ht="32.25" thickBot="1">
      <c r="A38" s="26" t="s">
        <v>167</v>
      </c>
      <c r="B38" s="22">
        <v>330</v>
      </c>
      <c r="C38" s="20"/>
      <c r="D38" s="20"/>
      <c r="E38" s="20"/>
    </row>
    <row r="39" spans="1:5" ht="32.25" thickBot="1">
      <c r="A39" s="26" t="s">
        <v>168</v>
      </c>
      <c r="B39" s="22">
        <v>340</v>
      </c>
      <c r="C39" s="20">
        <v>65000</v>
      </c>
      <c r="D39" s="20"/>
      <c r="E39" s="20"/>
    </row>
    <row r="40" spans="1:5" ht="32.25" thickBot="1">
      <c r="A40" s="26" t="s">
        <v>176</v>
      </c>
      <c r="B40" s="22">
        <v>500</v>
      </c>
      <c r="C40" s="20"/>
      <c r="D40" s="20"/>
      <c r="E40" s="20"/>
    </row>
    <row r="41" spans="1:5" ht="16.5" thickBot="1">
      <c r="A41" s="26" t="s">
        <v>19</v>
      </c>
      <c r="B41" s="22"/>
      <c r="C41" s="20"/>
      <c r="D41" s="20"/>
      <c r="E41" s="20"/>
    </row>
    <row r="42" spans="1:5" ht="48" thickBot="1">
      <c r="A42" s="26" t="s">
        <v>177</v>
      </c>
      <c r="B42" s="22">
        <v>520</v>
      </c>
      <c r="C42" s="20"/>
      <c r="D42" s="20"/>
      <c r="E42" s="20"/>
    </row>
    <row r="43" spans="1:5" ht="32.25" thickBot="1">
      <c r="A43" s="26" t="s">
        <v>178</v>
      </c>
      <c r="B43" s="22">
        <v>530</v>
      </c>
      <c r="C43" s="20"/>
      <c r="D43" s="20"/>
      <c r="E43" s="20"/>
    </row>
    <row r="47" ht="15">
      <c r="A47" t="s">
        <v>208</v>
      </c>
    </row>
  </sheetData>
  <sheetProtection/>
  <mergeCells count="4">
    <mergeCell ref="A4:A6"/>
    <mergeCell ref="C4:C6"/>
    <mergeCell ref="D4:E4"/>
    <mergeCell ref="D5:D6"/>
  </mergeCells>
  <printOptions/>
  <pageMargins left="0.11811023622047245" right="0.11811023622047245" top="0.5511811023622047" bottom="0.35433070866141736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ПВМ</cp:lastModifiedBy>
  <cp:lastPrinted>2014-02-17T08:17:02Z</cp:lastPrinted>
  <dcterms:created xsi:type="dcterms:W3CDTF">2012-03-02T09:46:10Z</dcterms:created>
  <dcterms:modified xsi:type="dcterms:W3CDTF">2014-02-17T08:17:41Z</dcterms:modified>
  <cp:category/>
  <cp:version/>
  <cp:contentType/>
  <cp:contentStatus/>
</cp:coreProperties>
</file>